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drawings/drawing2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4.xml" ContentType="application/vnd.openxmlformats-officedocument.drawing+xml"/>
  <Override PartName="/xl/drawings/drawing5.xml" ContentType="application/vnd.openxmlformats-officedocument.drawing+xml"/>
  <Override PartName="/xl/worksheets/sheet19.xml" ContentType="application/vnd.openxmlformats-officedocument.spreadsheetml.worksheet+xml"/>
  <Override PartName="/xl/drawings/drawing6.xml" ContentType="application/vnd.openxmlformats-officedocument.drawing+xml"/>
  <Override PartName="/xl/worksheets/sheet18.xml" ContentType="application/vnd.openxmlformats-officedocument.spreadsheetml.worksheet+xml"/>
  <Override PartName="/xl/drawings/drawing7.xml" ContentType="application/vnd.openxmlformats-officedocument.drawing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16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3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12.xml" ContentType="application/vnd.openxmlformats-officedocument.drawing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drawings/drawing10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6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4b7\AC\Temp\"/>
    </mc:Choice>
  </mc:AlternateContent>
  <bookViews>
    <workbookView xWindow="120" yWindow="600" windowWidth="9720" windowHeight="6840" tabRatio="630" firstSheet="2" activeTab="19" xr2:uid="{00000000-000D-0000-FFFF-FFFF00000000}"/>
  </bookViews>
  <sheets>
    <sheet name="b63" sheetId="26" r:id="rId1"/>
    <sheet name="b68" sheetId="27" r:id="rId2"/>
    <sheet name="b73" sheetId="28" r:id="rId3"/>
    <sheet name="b78" sheetId="30" r:id="rId4"/>
    <sheet name="b85" sheetId="29" r:id="rId5"/>
    <sheet name="b95" sheetId="25" r:id="rId6"/>
    <sheet name="b95+" sheetId="5" r:id="rId7"/>
    <sheet name="lc63" sheetId="31" r:id="rId8"/>
    <sheet name="lc68" sheetId="32" r:id="rId9"/>
    <sheet name="lc73" sheetId="33" r:id="rId10"/>
    <sheet name="lc78" sheetId="35" r:id="rId11"/>
    <sheet name="lc85" sheetId="36" r:id="rId12"/>
    <sheet name="lc95" sheetId="34" r:id="rId13"/>
    <sheet name="lc+95" sheetId="13" r:id="rId14"/>
    <sheet name="s58" sheetId="37" r:id="rId15"/>
    <sheet name="s63" sheetId="39" r:id="rId16"/>
    <sheet name="s68" sheetId="38" r:id="rId17"/>
    <sheet name="s+68" sheetId="11" r:id="rId18"/>
    <sheet name="jerk relay" sheetId="22" r:id="rId19"/>
    <sheet name="team" sheetId="24" r:id="rId20"/>
  </sheets>
  <calcPr calcId="171026"/>
</workbook>
</file>

<file path=xl/calcChain.xml><?xml version="1.0" encoding="utf-8"?>
<calcChain xmlns="http://schemas.openxmlformats.org/spreadsheetml/2006/main">
  <c r="K25" i="29" l="1"/>
  <c r="N25" i="29"/>
  <c r="P25" i="29"/>
  <c r="K24" i="29"/>
  <c r="N24" i="29"/>
  <c r="P24" i="29"/>
  <c r="K19" i="28"/>
  <c r="N19" i="28"/>
  <c r="P19" i="28"/>
  <c r="U37" i="24"/>
  <c r="U38" i="24"/>
  <c r="U41" i="24"/>
  <c r="U26" i="24"/>
  <c r="U40" i="24"/>
  <c r="U31" i="24"/>
  <c r="U39" i="24"/>
  <c r="U33" i="24"/>
  <c r="U35" i="24"/>
  <c r="U36" i="24"/>
  <c r="U34" i="24"/>
  <c r="U32" i="24"/>
  <c r="U30" i="24"/>
  <c r="U29" i="24"/>
  <c r="U28" i="24"/>
  <c r="U27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N23" i="30"/>
  <c r="K23" i="30"/>
  <c r="N24" i="27"/>
  <c r="K24" i="27"/>
  <c r="N23" i="27"/>
  <c r="K23" i="27"/>
  <c r="J40" i="22"/>
  <c r="H39" i="22"/>
  <c r="N16" i="5"/>
  <c r="K16" i="5"/>
  <c r="N18" i="30"/>
  <c r="K18" i="30"/>
  <c r="P18" i="30"/>
  <c r="A18" i="27"/>
  <c r="A19" i="27"/>
  <c r="A20" i="27"/>
  <c r="A21" i="27"/>
  <c r="A22" i="27"/>
  <c r="A23" i="27"/>
  <c r="A24" i="27"/>
  <c r="A16" i="27"/>
  <c r="N22" i="25"/>
  <c r="K22" i="25"/>
  <c r="P22" i="25"/>
  <c r="A16" i="29"/>
  <c r="N21" i="30"/>
  <c r="K21" i="30"/>
  <c r="P21" i="30"/>
  <c r="N22" i="27"/>
  <c r="K22" i="27"/>
  <c r="A16" i="25"/>
  <c r="N19" i="5"/>
  <c r="K19" i="5"/>
  <c r="N19" i="29"/>
  <c r="K19" i="29"/>
  <c r="N18" i="26"/>
  <c r="K18" i="26"/>
  <c r="N20" i="26"/>
  <c r="K20" i="26"/>
  <c r="P20" i="26"/>
  <c r="N19" i="26"/>
  <c r="K19" i="26"/>
  <c r="P19" i="26"/>
  <c r="N18" i="28"/>
  <c r="K18" i="28"/>
  <c r="N20" i="25"/>
  <c r="K20" i="25"/>
  <c r="N17" i="5"/>
  <c r="K17" i="5"/>
  <c r="H28" i="22"/>
  <c r="J29" i="22"/>
  <c r="J18" i="22"/>
  <c r="H17" i="22"/>
  <c r="N15" i="5"/>
  <c r="K15" i="5"/>
  <c r="N24" i="25"/>
  <c r="K24" i="25"/>
  <c r="P24" i="25"/>
  <c r="N25" i="25"/>
  <c r="K25" i="25"/>
  <c r="P25" i="25"/>
  <c r="N21" i="29"/>
  <c r="K21" i="29"/>
  <c r="N20" i="27"/>
  <c r="K20" i="27"/>
  <c r="P20" i="27"/>
  <c r="N21" i="27"/>
  <c r="K21" i="27"/>
  <c r="P21" i="27"/>
  <c r="N22" i="5"/>
  <c r="N23" i="5"/>
  <c r="N20" i="5"/>
  <c r="N24" i="5"/>
  <c r="N21" i="5"/>
  <c r="P16" i="5"/>
  <c r="K22" i="5"/>
  <c r="P22" i="5"/>
  <c r="K23" i="5"/>
  <c r="P23" i="5"/>
  <c r="K20" i="5"/>
  <c r="P20" i="5"/>
  <c r="K24" i="5"/>
  <c r="P24" i="5"/>
  <c r="K21" i="5"/>
  <c r="P21" i="5"/>
  <c r="N17" i="25"/>
  <c r="N18" i="25"/>
  <c r="N23" i="25"/>
  <c r="N27" i="25"/>
  <c r="N21" i="25"/>
  <c r="N26" i="25"/>
  <c r="K17" i="25"/>
  <c r="P17" i="25"/>
  <c r="K18" i="25"/>
  <c r="P18" i="25"/>
  <c r="K23" i="25"/>
  <c r="P23" i="25"/>
  <c r="K27" i="25"/>
  <c r="P27" i="25"/>
  <c r="K21" i="25"/>
  <c r="P21" i="25"/>
  <c r="K26" i="25"/>
  <c r="N15" i="29"/>
  <c r="N17" i="29"/>
  <c r="N18" i="29"/>
  <c r="N20" i="29"/>
  <c r="N23" i="29"/>
  <c r="K15" i="29"/>
  <c r="K17" i="29"/>
  <c r="K18" i="29"/>
  <c r="K20" i="29"/>
  <c r="K23" i="29"/>
  <c r="P23" i="29"/>
  <c r="N19" i="30"/>
  <c r="N20" i="30"/>
  <c r="K19" i="30"/>
  <c r="K20" i="30"/>
  <c r="P20" i="30"/>
  <c r="N15" i="27"/>
  <c r="K15" i="27"/>
  <c r="N19" i="25"/>
  <c r="K19" i="25"/>
  <c r="N16" i="25"/>
  <c r="K16" i="25"/>
  <c r="N15" i="25"/>
  <c r="K15" i="25"/>
  <c r="N22" i="29"/>
  <c r="K22" i="29"/>
  <c r="N16" i="29"/>
  <c r="K16" i="29"/>
  <c r="N22" i="30"/>
  <c r="K22" i="30"/>
  <c r="P22" i="30"/>
  <c r="N16" i="30"/>
  <c r="K16" i="30"/>
  <c r="N17" i="30"/>
  <c r="K17" i="30"/>
  <c r="N15" i="30"/>
  <c r="K15" i="30"/>
  <c r="N20" i="28"/>
  <c r="K20" i="28"/>
  <c r="P20" i="28"/>
  <c r="N17" i="28"/>
  <c r="K17" i="28"/>
  <c r="N16" i="28"/>
  <c r="K16" i="28"/>
  <c r="N15" i="28"/>
  <c r="K15" i="28"/>
  <c r="N19" i="27"/>
  <c r="K19" i="27"/>
  <c r="P19" i="27"/>
  <c r="N18" i="27"/>
  <c r="K18" i="27"/>
  <c r="P18" i="27"/>
  <c r="N17" i="27"/>
  <c r="K17" i="27"/>
  <c r="N16" i="27"/>
  <c r="K16" i="27"/>
  <c r="N17" i="26"/>
  <c r="K17" i="26"/>
  <c r="N16" i="26"/>
  <c r="K16" i="26"/>
  <c r="N15" i="26"/>
  <c r="K15" i="26"/>
  <c r="K18" i="5"/>
  <c r="N18" i="5"/>
  <c r="P19" i="30"/>
  <c r="P17" i="29"/>
  <c r="P16" i="25"/>
  <c r="P20" i="25"/>
  <c r="P15" i="27"/>
  <c r="P16" i="28"/>
  <c r="P18" i="28"/>
  <c r="P22" i="27"/>
  <c r="P18" i="26"/>
  <c r="P18" i="29"/>
  <c r="P19" i="5"/>
  <c r="P17" i="5"/>
  <c r="P15" i="5"/>
  <c r="P18" i="5"/>
  <c r="P19" i="25"/>
  <c r="P17" i="30"/>
  <c r="P15" i="30"/>
  <c r="P16" i="30"/>
  <c r="P17" i="27"/>
  <c r="P16" i="27"/>
  <c r="P17" i="28"/>
  <c r="P15" i="28"/>
  <c r="P16" i="26"/>
  <c r="P17" i="26"/>
  <c r="P15" i="26"/>
  <c r="P22" i="29"/>
  <c r="P19" i="29"/>
  <c r="P16" i="29"/>
  <c r="P15" i="29"/>
  <c r="P21" i="29"/>
  <c r="P15" i="25"/>
  <c r="P26" i="25"/>
  <c r="P20" i="29"/>
  <c r="P23" i="30"/>
  <c r="P24" i="27"/>
  <c r="P23" i="27"/>
</calcChain>
</file>

<file path=xl/sharedStrings.xml><?xml version="1.0" encoding="utf-8"?>
<sst xmlns="http://schemas.openxmlformats.org/spreadsheetml/2006/main" count="1379" uniqueCount="370">
  <si>
    <t>International Union of Kettlebell Lifting</t>
  </si>
  <si>
    <t>RESULTS</t>
  </si>
  <si>
    <t>BIATHLON</t>
  </si>
  <si>
    <t>Place</t>
  </si>
  <si>
    <t>Name</t>
  </si>
  <si>
    <t>Date of birth</t>
  </si>
  <si>
    <t>Team (country)</t>
  </si>
  <si>
    <t>Body weight</t>
  </si>
  <si>
    <t>Weight of kettlebell</t>
  </si>
  <si>
    <t>Jerk</t>
  </si>
  <si>
    <t>Snatch</t>
  </si>
  <si>
    <t>Biathlon</t>
  </si>
  <si>
    <t>Coach</t>
  </si>
  <si>
    <t>Team points</t>
  </si>
  <si>
    <t>Reps</t>
  </si>
  <si>
    <t>Points</t>
  </si>
  <si>
    <t>Best results of JERK</t>
  </si>
  <si>
    <t>Best results of SNATCH</t>
  </si>
  <si>
    <t>LONG CYCLE</t>
  </si>
  <si>
    <t>Long cycle</t>
  </si>
  <si>
    <t>SNATCH</t>
  </si>
  <si>
    <t>JERK RELAY</t>
  </si>
  <si>
    <t>Stage</t>
  </si>
  <si>
    <t>Weight class</t>
  </si>
  <si>
    <t>Result</t>
  </si>
  <si>
    <t>Team result</t>
  </si>
  <si>
    <t>св.68</t>
  </si>
  <si>
    <t>+95</t>
  </si>
  <si>
    <t>Team/Country</t>
  </si>
  <si>
    <t>Snatch (women)</t>
  </si>
  <si>
    <t>Team weight, kg :</t>
  </si>
  <si>
    <t>№</t>
  </si>
  <si>
    <t>Team result  = 5*Biathlon + 5*Long cycle + 2*Snatch</t>
  </si>
  <si>
    <t>Judges</t>
  </si>
  <si>
    <t>______________</t>
  </si>
  <si>
    <t>____________</t>
  </si>
  <si>
    <t>Group</t>
  </si>
  <si>
    <t>A</t>
  </si>
  <si>
    <t>B</t>
  </si>
  <si>
    <t>Place in group</t>
  </si>
  <si>
    <t>Head judge</t>
  </si>
  <si>
    <t>The secretary</t>
  </si>
  <si>
    <t>32 kg.</t>
  </si>
  <si>
    <t>24 kg.</t>
  </si>
  <si>
    <t>16 kg.</t>
  </si>
  <si>
    <t>All Ireland Kettlebell Lifting Federation</t>
  </si>
  <si>
    <t>WR</t>
  </si>
  <si>
    <t>Weight class  63 kg.</t>
  </si>
  <si>
    <t>Johnny Benidze</t>
  </si>
  <si>
    <t>Russia</t>
  </si>
  <si>
    <t>Kazakhstan</t>
  </si>
  <si>
    <t>Lithuania</t>
  </si>
  <si>
    <t>Ireland</t>
  </si>
  <si>
    <t>Weight class  68 kg.</t>
  </si>
  <si>
    <t>Ukraine</t>
  </si>
  <si>
    <t>USA</t>
  </si>
  <si>
    <t>Latvia</t>
  </si>
  <si>
    <t>Weight class  73 kg.</t>
  </si>
  <si>
    <t>Aleksandr Khvostov</t>
  </si>
  <si>
    <t>Finland</t>
  </si>
  <si>
    <t xml:space="preserve">N.Chmyhalo, S. Rudnev </t>
  </si>
  <si>
    <t>Weight class  78 kg.</t>
  </si>
  <si>
    <t>Mikhail Kvashnin</t>
  </si>
  <si>
    <t>Scotland</t>
  </si>
  <si>
    <t>Japan</t>
  </si>
  <si>
    <t>Canada</t>
  </si>
  <si>
    <t>Norway</t>
  </si>
  <si>
    <t>England</t>
  </si>
  <si>
    <t>Weight class  85 kg.</t>
  </si>
  <si>
    <t>Anton Anasenko</t>
  </si>
  <si>
    <t>Poland</t>
  </si>
  <si>
    <t>David Schulte</t>
  </si>
  <si>
    <t>Germany</t>
  </si>
  <si>
    <t>Estonia</t>
  </si>
  <si>
    <t>Shannon Pigdon</t>
  </si>
  <si>
    <t>Australia</t>
  </si>
  <si>
    <t xml:space="preserve">A.Zhilin V. Kozlenko </t>
  </si>
  <si>
    <t>Weight class  95 kg.</t>
  </si>
  <si>
    <t>Vladimir Gurov</t>
  </si>
  <si>
    <t>South Korea</t>
  </si>
  <si>
    <t>M.Trofimov</t>
  </si>
  <si>
    <t>Weight class  +95 kg.</t>
  </si>
  <si>
    <t>Aleksey Ryabkov</t>
  </si>
  <si>
    <t>Ivan Belyaev</t>
  </si>
  <si>
    <t>Kyrgyzstan</t>
  </si>
  <si>
    <t>Serbia</t>
  </si>
  <si>
    <t>Johannes Kwella</t>
  </si>
  <si>
    <t>Nikolai Kichimaev</t>
  </si>
  <si>
    <t>Evgeniy Goncharov</t>
  </si>
  <si>
    <t>Armenia</t>
  </si>
  <si>
    <t>A.Semenov</t>
  </si>
  <si>
    <t>Weight class  58 kg.</t>
  </si>
  <si>
    <t xml:space="preserve">Olga Iaremenko </t>
  </si>
  <si>
    <t>Minna Silvennoinen</t>
  </si>
  <si>
    <t>Maggie Magee</t>
  </si>
  <si>
    <t>Kirsi Suomela</t>
  </si>
  <si>
    <t>Tatyana Potyomkina</t>
  </si>
  <si>
    <t>Slovakia</t>
  </si>
  <si>
    <t>Abbott Valerie</t>
  </si>
  <si>
    <t>Netherlands</t>
  </si>
  <si>
    <t>Weight class  +68 kg.</t>
  </si>
  <si>
    <t>Almagul Shamgonova</t>
  </si>
  <si>
    <t>Caroline Dougal</t>
  </si>
  <si>
    <t>Mari Kuukkanen</t>
  </si>
  <si>
    <t>Cheryl Schneider</t>
  </si>
  <si>
    <t>Kirsty McDonald</t>
  </si>
  <si>
    <t xml:space="preserve">Finland </t>
  </si>
  <si>
    <t>Valentin Egorov (Russia)</t>
  </si>
  <si>
    <t>Serik Abdakhin (Kazakhstan)</t>
  </si>
  <si>
    <t>Lee Jae Ho (South Korea)</t>
  </si>
  <si>
    <t>Alexander Maksimov (Russia)</t>
  </si>
  <si>
    <t>Bodyweight class 63  kg.</t>
  </si>
  <si>
    <t>Nikita Sekretovs (Latvia)</t>
  </si>
  <si>
    <t>Vladimir Shvanyov (Russia)</t>
  </si>
  <si>
    <t>Anatoly Martyanov (Russia)</t>
  </si>
  <si>
    <t>Andrey Denisenko (Russia)</t>
  </si>
  <si>
    <t>Rolandas Kubilius (Lithunia)</t>
  </si>
  <si>
    <t>TEAM:      Russia</t>
  </si>
  <si>
    <t>TEAM:   Kazakhstan</t>
  </si>
  <si>
    <t>TEAM:    Ukraine</t>
  </si>
  <si>
    <t>South Africa</t>
  </si>
  <si>
    <t>Anton Ryzhkov</t>
  </si>
  <si>
    <t>WORLD CHAMPIONSHIP ON KETTLEBELL LIFTING 2016</t>
  </si>
  <si>
    <t>26th – 30th Oct 2016</t>
  </si>
  <si>
    <t>Aktobe, Kazakhstan</t>
  </si>
  <si>
    <t>Saga Wessman</t>
  </si>
  <si>
    <t>Sharyn Millis</t>
  </si>
  <si>
    <t>Doug Kelly</t>
  </si>
  <si>
    <t>Thornhill Jeffery John</t>
  </si>
  <si>
    <t xml:space="preserve">Wheat Pamela Jayne </t>
  </si>
  <si>
    <t>Teija Rantamem</t>
  </si>
  <si>
    <t xml:space="preserve">Minna Lilja </t>
  </si>
  <si>
    <t>Pauliina Savolainen</t>
  </si>
  <si>
    <t>Riitta Evisalmi</t>
  </si>
  <si>
    <t>Niina Pelander</t>
  </si>
  <si>
    <t>Henrik Talbacka</t>
  </si>
  <si>
    <t>Olivia Rasigraf</t>
  </si>
  <si>
    <t>Mhetre Parag</t>
  </si>
  <si>
    <t>India</t>
  </si>
  <si>
    <t>David Keohan</t>
  </si>
  <si>
    <t>David Payne</t>
  </si>
  <si>
    <t>Maria Moran</t>
  </si>
  <si>
    <t>Jamie Davis</t>
  </si>
  <si>
    <t>Maeve Carey</t>
  </si>
  <si>
    <t>Laura Mullen</t>
  </si>
  <si>
    <t xml:space="preserve">Sawa Ando </t>
  </si>
  <si>
    <t xml:space="preserve">Yuji Hashimoto  </t>
  </si>
  <si>
    <t xml:space="preserve">Atsutomo Mori </t>
  </si>
  <si>
    <t>Ekaterina
Starikova</t>
  </si>
  <si>
    <t>Aleksandr
Sapozhnikov</t>
  </si>
  <si>
    <t>Mongolia</t>
  </si>
  <si>
    <t>Ziemowit Trzepacz</t>
  </si>
  <si>
    <t>Bojan Stankovic</t>
  </si>
  <si>
    <t xml:space="preserve">Oksana Rabosh </t>
  </si>
  <si>
    <t xml:space="preserve">Olha Maslovets </t>
  </si>
  <si>
    <t xml:space="preserve">Viacheslav Zadorozhnyi </t>
  </si>
  <si>
    <t xml:space="preserve">Stanislav Klymenko </t>
  </si>
  <si>
    <t>Vasyl Prontenko</t>
  </si>
  <si>
    <t xml:space="preserve">Serhii Kiiashko </t>
  </si>
  <si>
    <t xml:space="preserve">Vitalii Bilous </t>
  </si>
  <si>
    <t xml:space="preserve">Volodymyr Andreychuk </t>
  </si>
  <si>
    <t xml:space="preserve">Ivan Makarenko </t>
  </si>
  <si>
    <t xml:space="preserve">Igor Gavryshko </t>
  </si>
  <si>
    <t xml:space="preserve">Oleg Kolomiiets </t>
  </si>
  <si>
    <t xml:space="preserve">Polmira Kvikvinia </t>
  </si>
  <si>
    <t xml:space="preserve">Andrii Lahush </t>
  </si>
  <si>
    <t xml:space="preserve">Leon Bilytckyi </t>
  </si>
  <si>
    <t>Karine Gagaeva</t>
  </si>
  <si>
    <t>Edgars Getmančuks</t>
  </si>
  <si>
    <t>Māris Rubulis</t>
  </si>
  <si>
    <t xml:space="preserve">Aimar
 Romet
</t>
  </si>
  <si>
    <t xml:space="preserve">Andres 
Metjer
</t>
  </si>
  <si>
    <t>Timur  Mushekenov</t>
  </si>
  <si>
    <t>Aibek Kuandyk</t>
  </si>
  <si>
    <t>Aitkhali Baltabayev</t>
  </si>
  <si>
    <t>Nursultan Kuldeev</t>
  </si>
  <si>
    <t>Nurbol Temirgaliev</t>
  </si>
  <si>
    <t>Vladimir Smirnov</t>
  </si>
  <si>
    <t>Ivan Bitykov</t>
  </si>
  <si>
    <t>Artem Sharafudinov</t>
  </si>
  <si>
    <t>Vladislav Tretyakov</t>
  </si>
  <si>
    <t>Alisher Sagyntaev</t>
  </si>
  <si>
    <t>Vladislav Podlipenskii</t>
  </si>
  <si>
    <t>Albert Ganiev</t>
  </si>
  <si>
    <t>Aleksandr Marchuk</t>
  </si>
  <si>
    <t xml:space="preserve">
Carter Berry
</t>
  </si>
  <si>
    <t>Aleksandr Belykh</t>
  </si>
  <si>
    <t>Sergey Karpenko</t>
  </si>
  <si>
    <t>Aleksandr Zybailo</t>
  </si>
  <si>
    <t>Aslan Sharkatov</t>
  </si>
  <si>
    <t>Amantay Sultan</t>
  </si>
  <si>
    <t>Yurii Konstantinov</t>
  </si>
  <si>
    <t>Evgenii 
Kurochkin</t>
  </si>
  <si>
    <t>Mikhail Vologodskii</t>
  </si>
  <si>
    <t>Vladimir Polyanskiy</t>
  </si>
  <si>
    <t>Andrey Phiyalka</t>
  </si>
  <si>
    <t>Ivan Kulakov</t>
  </si>
  <si>
    <t>Aleksandr Chernenok</t>
  </si>
  <si>
    <t xml:space="preserve">
Irvin Charleston
</t>
  </si>
  <si>
    <t>Vladimir Kress</t>
  </si>
  <si>
    <t>Andrei Kravtcov</t>
  </si>
  <si>
    <t>Maria Naumova</t>
  </si>
  <si>
    <t>Zhanna Kusainova</t>
  </si>
  <si>
    <t>Ksenia Dediukhina</t>
  </si>
  <si>
    <t>Viktoria Getmanova</t>
  </si>
  <si>
    <t>Jenny Whitcombe</t>
  </si>
  <si>
    <t>Aleksandra Vasileva</t>
  </si>
  <si>
    <t xml:space="preserve">Kobilandy Orynbasarov </t>
  </si>
  <si>
    <t>Serikbayev m</t>
  </si>
  <si>
    <t>Alexandr  Usenov</t>
  </si>
  <si>
    <t>Glivyak A</t>
  </si>
  <si>
    <t xml:space="preserve">Arman  Zhunusov </t>
  </si>
  <si>
    <t>Batyrbayev K</t>
  </si>
  <si>
    <t>Semen Turchenko</t>
  </si>
  <si>
    <t>Rudev A</t>
  </si>
  <si>
    <t xml:space="preserve">Alexandr Petrushin </t>
  </si>
  <si>
    <t>Maxim Petrushin</t>
  </si>
  <si>
    <t>Kuanish Sharipbekuli</t>
  </si>
  <si>
    <t>Abdahin S</t>
  </si>
  <si>
    <t>Nurtas Zhunusov</t>
  </si>
  <si>
    <t>Kress V</t>
  </si>
  <si>
    <t>Alibek Zhanbulat</t>
  </si>
  <si>
    <t>Ilya Ivanov</t>
  </si>
  <si>
    <t>Anton Polufakin</t>
  </si>
  <si>
    <t>Kress S</t>
  </si>
  <si>
    <t xml:space="preserve">Evgeni Raituzov </t>
  </si>
  <si>
    <t>Shpilevoy A</t>
  </si>
  <si>
    <t>Nurlan Turisbekov</t>
  </si>
  <si>
    <t>Zhansaya Kirdasymova</t>
  </si>
  <si>
    <t>Rahimgaliev D</t>
  </si>
  <si>
    <t>Roza Vardanyan</t>
  </si>
  <si>
    <t>Borzikov E</t>
  </si>
  <si>
    <t xml:space="preserve">Erzhan Mukhamedzhanov </t>
  </si>
  <si>
    <t>Zhumabekov B</t>
  </si>
  <si>
    <t>Bobrishev A</t>
  </si>
  <si>
    <t>Kaziev M</t>
  </si>
  <si>
    <t>Strelec M</t>
  </si>
  <si>
    <t>Gelert V, Abdigaliev A</t>
  </si>
  <si>
    <t xml:space="preserve">
Kuanish Kidirbatchaev
</t>
  </si>
  <si>
    <t>Omirbayev Z</t>
  </si>
  <si>
    <t>Karpenko S</t>
  </si>
  <si>
    <t>Xolani Ndimande</t>
  </si>
  <si>
    <t>Colin Harris</t>
  </si>
  <si>
    <t>Tariel Bakirov</t>
  </si>
  <si>
    <t>Almaz Baltabaev</t>
  </si>
  <si>
    <t>Kurmangali Batyrbayev (Kazakhstan)</t>
  </si>
  <si>
    <t>Yan Zhuk</t>
  </si>
  <si>
    <t>Batyrbayev R</t>
  </si>
  <si>
    <t>Didar Kibatullov</t>
  </si>
  <si>
    <t>Aleksandr Alekseenko</t>
  </si>
  <si>
    <t>Pinchuk V.</t>
  </si>
  <si>
    <t>Halashko O.</t>
  </si>
  <si>
    <t>Moroz O.A.</t>
  </si>
  <si>
    <t>Bukharinov V. Honcharenko I.</t>
  </si>
  <si>
    <t>Romaniv I.</t>
  </si>
  <si>
    <t>PinchukV.</t>
  </si>
  <si>
    <t xml:space="preserve">Loboda A., Moroz O.A. </t>
  </si>
  <si>
    <t>Zelenov S,</t>
  </si>
  <si>
    <t>Kushnir R., Romaniv I.</t>
  </si>
  <si>
    <t>Bilytckyi  V.P.</t>
  </si>
  <si>
    <t>Mykhaillinchek V.</t>
  </si>
  <si>
    <t>Moroz O.A. Otysko S.V.</t>
  </si>
  <si>
    <t>Romanchuk V. ,Prontenko K.</t>
  </si>
  <si>
    <t>Haraga l.,Sasik A</t>
  </si>
  <si>
    <t>Aleksandr Ivanchenko</t>
  </si>
  <si>
    <t>24 kg,</t>
  </si>
  <si>
    <t xml:space="preserve"> S.Kirillov V.Ogarev</t>
  </si>
  <si>
    <t xml:space="preserve"> A.Khvostov A.Chagaev</t>
  </si>
  <si>
    <t>Petrochenko V., Kapluk V.</t>
  </si>
  <si>
    <t>S. Kirillov,Starovoitov A.,Stepanov</t>
  </si>
  <si>
    <t xml:space="preserve">  S.Merkulin  A.Vlasov</t>
  </si>
  <si>
    <t>Shanin A.,Kirillov S.</t>
  </si>
  <si>
    <t>Dediukhin I.</t>
  </si>
  <si>
    <t>N.Chmyhalo</t>
  </si>
  <si>
    <t>Azhermachev A.</t>
  </si>
  <si>
    <t>Novikov I.</t>
  </si>
  <si>
    <t>Shmatov I.</t>
  </si>
  <si>
    <t>Martyanov A.</t>
  </si>
  <si>
    <t>Dabyl Khamza</t>
  </si>
  <si>
    <t>E. Goncharov</t>
  </si>
  <si>
    <t>Valerry Pushkaryov</t>
  </si>
  <si>
    <t>Olga Malakhova</t>
  </si>
  <si>
    <t>Pavel Zakharchuk</t>
  </si>
  <si>
    <t xml:space="preserve">Shamsi Shadibekova </t>
  </si>
  <si>
    <t>89.85</t>
  </si>
  <si>
    <t>Igor Chserbakov</t>
  </si>
  <si>
    <t>Maksat Erbolat</t>
  </si>
  <si>
    <t>Jalgasov A.</t>
  </si>
  <si>
    <t xml:space="preserve">Oleksii Ostapchuk </t>
  </si>
  <si>
    <t xml:space="preserve">Taras Panchuk </t>
  </si>
  <si>
    <t xml:space="preserve">Mykhailo Dominiuk </t>
  </si>
  <si>
    <t>95+</t>
  </si>
  <si>
    <t xml:space="preserve">Mykola Hychka </t>
  </si>
  <si>
    <t>Kaziev Murat (Kazakhstan)</t>
  </si>
  <si>
    <t>Viktor Eliseev  (Russia)</t>
  </si>
  <si>
    <t>Rasskazov Vladimir (Russia)</t>
  </si>
  <si>
    <t>Ruslan Sadykov (Russia)</t>
  </si>
  <si>
    <t>Roman Romanov (Russia)</t>
  </si>
  <si>
    <t>Mikhail Trofimov(Russia)</t>
  </si>
  <si>
    <t>Tanayev Jurii (Russia)</t>
  </si>
  <si>
    <t>Jula Kusk (Estonia)</t>
  </si>
  <si>
    <t>Rauan Batyrbayev (Kazakhstan)</t>
  </si>
  <si>
    <t>M. Sherman (USA)</t>
  </si>
  <si>
    <t>Abdyegaliev A. (Kazakhstan)</t>
  </si>
  <si>
    <t>Volotshenko Ivan(Kazakhstan)</t>
  </si>
  <si>
    <t>Dumanaj Musin(Kazakhstan)</t>
  </si>
  <si>
    <t>Fionnbharr Toolan</t>
  </si>
  <si>
    <t>Aziz Ailonoy</t>
  </si>
  <si>
    <t>Park Kyu Yeon</t>
  </si>
  <si>
    <t>Pawel Szastok</t>
  </si>
  <si>
    <t>Igor Shmatov</t>
  </si>
  <si>
    <t>Aleksandr Zybaylo</t>
  </si>
  <si>
    <t>Salavat Zhumangaliev</t>
  </si>
  <si>
    <t>Zhomart Gleushov</t>
  </si>
  <si>
    <t>Tolstov S., Bakum K</t>
  </si>
  <si>
    <t>Pushkaryov V. Bakum K</t>
  </si>
  <si>
    <t>Justas Optas</t>
  </si>
  <si>
    <t>Komarov O., Syssolyatin O.</t>
  </si>
  <si>
    <t>Kovalenko E.</t>
  </si>
  <si>
    <t>Alibek Nauryzbaiuly</t>
  </si>
  <si>
    <t>Maksim Hryapkov</t>
  </si>
  <si>
    <t>Komarov O.</t>
  </si>
  <si>
    <t xml:space="preserve">Mansur Nurzhanov </t>
  </si>
  <si>
    <t>Komarov O, Syssalyakin O.</t>
  </si>
  <si>
    <t>Irvin Charleston</t>
  </si>
  <si>
    <t>Tomasz Potacek</t>
  </si>
  <si>
    <t>Yegor Babak</t>
  </si>
  <si>
    <t>Serikbaev M</t>
  </si>
  <si>
    <t xml:space="preserve">Meruert Sulemenova </t>
  </si>
  <si>
    <t>Rosaleen Flynn</t>
  </si>
  <si>
    <t>Stephanie Jessup</t>
  </si>
  <si>
    <t>Gubin D., Bakum K</t>
  </si>
  <si>
    <t>Lisa Lynn Pitel</t>
  </si>
  <si>
    <t>Valerie Pawlowski</t>
  </si>
  <si>
    <t>Jessica Wadd</t>
  </si>
  <si>
    <t>Jessica Huttig</t>
  </si>
  <si>
    <t>Anastasia Zolotareva</t>
  </si>
  <si>
    <t>Butych V., Bakum K</t>
  </si>
  <si>
    <t>Jamie Wolcott</t>
  </si>
  <si>
    <t>Svitlana Krechyk</t>
  </si>
  <si>
    <t>Indja</t>
  </si>
  <si>
    <t>Yaremus A., Potokii V.</t>
  </si>
  <si>
    <t>Knysh A., Andreychuk V., Koziupa Ya.</t>
  </si>
  <si>
    <t>Prontenko V, Prontenko K.</t>
  </si>
  <si>
    <t>Andres Metjer</t>
  </si>
  <si>
    <t>Dmitry  Nurginyan</t>
  </si>
  <si>
    <t>Douglas Seamans</t>
  </si>
  <si>
    <t xml:space="preserve">13-14 </t>
  </si>
  <si>
    <t>17-18</t>
  </si>
  <si>
    <t>20-21</t>
  </si>
  <si>
    <t>22-23</t>
  </si>
  <si>
    <t>24-26</t>
  </si>
  <si>
    <t>28-29</t>
  </si>
  <si>
    <t>Weight of kettlebell - 32 kg</t>
  </si>
  <si>
    <t>Andriiash V.</t>
  </si>
  <si>
    <t>Indonesia</t>
  </si>
  <si>
    <t>Rod Stas Нu</t>
  </si>
  <si>
    <t>Malaysia</t>
  </si>
  <si>
    <t>La Nil Ty</t>
  </si>
  <si>
    <t>Derik Dyleman</t>
  </si>
  <si>
    <t>Hyun, Sung Eun</t>
  </si>
  <si>
    <t>Hyun Sung Eun</t>
  </si>
  <si>
    <t>Thailand</t>
  </si>
  <si>
    <t>li Kuh Mi</t>
  </si>
  <si>
    <t>Tajikistan</t>
  </si>
  <si>
    <t>Akona Kadar</t>
  </si>
  <si>
    <t>Carolin Diberg</t>
  </si>
  <si>
    <t>Turkmenistan</t>
  </si>
  <si>
    <t>Katya Meserina</t>
  </si>
  <si>
    <t>Irina Sinovska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</si>
</sst>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b/>
      <sz val="10"/>
      <name val="Arial Cyr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20"/>
      <name val="Arial Cyr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name val="Arial Cyr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 Cyr"/>
      <charset val="204"/>
    </font>
    <font>
      <sz val="10"/>
      <color indexed="8"/>
      <name val="Arial"/>
      <family val="2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9.5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2" fontId="0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3" xfId="0" applyFont="1" applyBorder="1" applyAlignment="1"/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5" xfId="0" applyFont="1" applyBorder="1"/>
    <xf numFmtId="0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Font="1" applyBorder="1"/>
    <xf numFmtId="0" fontId="6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/>
    <xf numFmtId="0" fontId="6" fillId="0" borderId="1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/>
    <xf numFmtId="0" fontId="6" fillId="0" borderId="14" xfId="0" applyFont="1" applyBorder="1" applyAlignment="1"/>
    <xf numFmtId="2" fontId="11" fillId="0" borderId="15" xfId="0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Alignment="1">
      <alignment horizontal="right"/>
    </xf>
    <xf numFmtId="0" fontId="6" fillId="0" borderId="0" xfId="0" applyFont="1" applyAlignment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8" xfId="0" applyFont="1" applyBorder="1" applyAlignment="1"/>
    <xf numFmtId="0" fontId="6" fillId="0" borderId="1" xfId="0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0" fillId="0" borderId="0" xfId="0" applyBorder="1"/>
    <xf numFmtId="0" fontId="14" fillId="0" borderId="0" xfId="1" applyFont="1" applyBorder="1" applyAlignment="1"/>
    <xf numFmtId="0" fontId="5" fillId="0" borderId="0" xfId="0" applyFont="1" applyBorder="1"/>
    <xf numFmtId="49" fontId="0" fillId="0" borderId="12" xfId="0" applyNumberFormat="1" applyBorder="1" applyAlignment="1">
      <alignment horizontal="center" vertical="center"/>
    </xf>
    <xf numFmtId="0" fontId="16" fillId="0" borderId="2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2" xfId="0" applyFont="1" applyBorder="1"/>
    <xf numFmtId="0" fontId="5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/>
    <xf numFmtId="0" fontId="1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5" fillId="0" borderId="2" xfId="0" applyFont="1" applyBorder="1" applyAlignment="1"/>
    <xf numFmtId="0" fontId="0" fillId="0" borderId="1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5" fillId="0" borderId="2" xfId="0" applyFont="1" applyBorder="1"/>
    <xf numFmtId="0" fontId="15" fillId="2" borderId="4" xfId="0" applyFont="1" applyFill="1" applyBorder="1" applyAlignment="1"/>
    <xf numFmtId="0" fontId="15" fillId="2" borderId="2" xfId="0" applyFont="1" applyFill="1" applyBorder="1" applyAlignment="1"/>
    <xf numFmtId="0" fontId="15" fillId="2" borderId="3" xfId="0" applyFont="1" applyFill="1" applyBorder="1" applyAlignment="1"/>
    <xf numFmtId="0" fontId="15" fillId="2" borderId="1" xfId="0" applyNumberFormat="1" applyFont="1" applyFill="1" applyBorder="1" applyAlignment="1">
      <alignment horizontal="center" vertical="center"/>
    </xf>
    <xf numFmtId="0" fontId="15" fillId="2" borderId="4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5" fillId="2" borderId="4" xfId="0" applyFont="1" applyFill="1" applyBorder="1" applyAlignment="1"/>
    <xf numFmtId="0" fontId="15" fillId="0" borderId="4" xfId="0" applyFont="1" applyBorder="1" applyAlignment="1">
      <alignment horizontal="left" vertical="center"/>
    </xf>
    <xf numFmtId="0" fontId="28" fillId="2" borderId="4" xfId="0" applyFont="1" applyFill="1" applyBorder="1" applyAlignment="1"/>
    <xf numFmtId="0" fontId="28" fillId="2" borderId="2" xfId="0" applyFont="1" applyFill="1" applyBorder="1" applyAlignment="1"/>
    <xf numFmtId="0" fontId="28" fillId="2" borderId="3" xfId="0" applyFont="1" applyFill="1" applyBorder="1" applyAlignment="1"/>
    <xf numFmtId="0" fontId="28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" xfId="0" applyNumberFormat="1" applyFont="1" applyFill="1" applyBorder="1" applyAlignment="1">
      <alignment horizontal="center" vertical="center"/>
    </xf>
    <xf numFmtId="0" fontId="15" fillId="2" borderId="23" xfId="0" applyFont="1" applyFill="1" applyBorder="1" applyAlignment="1"/>
    <xf numFmtId="0" fontId="15" fillId="2" borderId="5" xfId="0" applyFont="1" applyFill="1" applyBorder="1" applyAlignment="1"/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5" fillId="2" borderId="4" xfId="0" applyFont="1" applyFill="1" applyBorder="1" applyAlignment="1">
      <alignment horizontal="left"/>
    </xf>
    <xf numFmtId="0" fontId="15" fillId="2" borderId="4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2" xfId="0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2" fontId="28" fillId="2" borderId="1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wrapText="1"/>
    </xf>
    <xf numFmtId="0" fontId="15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/>
    <xf numFmtId="0" fontId="5" fillId="2" borderId="23" xfId="0" applyFont="1" applyFill="1" applyBorder="1" applyAlignment="1"/>
    <xf numFmtId="0" fontId="30" fillId="0" borderId="4" xfId="0" applyFont="1" applyFill="1" applyBorder="1"/>
    <xf numFmtId="0" fontId="31" fillId="0" borderId="4" xfId="0" applyFont="1" applyFill="1" applyBorder="1"/>
    <xf numFmtId="0" fontId="32" fillId="2" borderId="23" xfId="0" applyFont="1" applyFill="1" applyBorder="1" applyAlignment="1"/>
    <xf numFmtId="0" fontId="6" fillId="2" borderId="4" xfId="0" applyFont="1" applyFill="1" applyBorder="1" applyAlignment="1"/>
    <xf numFmtId="0" fontId="15" fillId="2" borderId="24" xfId="0" applyFont="1" applyFill="1" applyBorder="1" applyAlignment="1"/>
    <xf numFmtId="2" fontId="6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15" fillId="0" borderId="0" xfId="0" applyFont="1" applyAlignment="1"/>
    <xf numFmtId="0" fontId="1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/>
    <xf numFmtId="0" fontId="15" fillId="0" borderId="3" xfId="0" applyFont="1" applyFill="1" applyBorder="1" applyAlignment="1"/>
    <xf numFmtId="0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0" fillId="2" borderId="0" xfId="0" applyFont="1" applyFill="1"/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12" xfId="0" applyNumberFormat="1" applyFill="1" applyBorder="1" applyAlignment="1">
      <alignment horizontal="center" vertical="center"/>
    </xf>
    <xf numFmtId="0" fontId="5" fillId="2" borderId="0" xfId="0" applyFont="1" applyFill="1" applyBorder="1"/>
    <xf numFmtId="0" fontId="20" fillId="2" borderId="0" xfId="0" applyFont="1" applyFill="1" applyAlignment="1"/>
    <xf numFmtId="0" fontId="0" fillId="2" borderId="0" xfId="0" applyFill="1" applyAlignment="1"/>
    <xf numFmtId="0" fontId="0" fillId="2" borderId="12" xfId="0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/>
    <xf numFmtId="0" fontId="15" fillId="2" borderId="2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31" fillId="0" borderId="1" xfId="0" applyFont="1" applyFill="1" applyBorder="1"/>
    <xf numFmtId="0" fontId="1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3" fillId="2" borderId="4" xfId="0" applyFont="1" applyFill="1" applyBorder="1" applyAlignment="1">
      <alignment vertical="center"/>
    </xf>
    <xf numFmtId="0" fontId="15" fillId="2" borderId="0" xfId="0" applyFont="1" applyFill="1"/>
    <xf numFmtId="0" fontId="15" fillId="2" borderId="4" xfId="0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27" fillId="2" borderId="4" xfId="0" applyFont="1" applyFill="1" applyBorder="1" applyAlignment="1">
      <alignment vertical="center"/>
    </xf>
    <xf numFmtId="0" fontId="27" fillId="2" borderId="2" xfId="0" applyFont="1" applyFill="1" applyBorder="1" applyAlignment="1">
      <alignment vertical="center"/>
    </xf>
    <xf numFmtId="0" fontId="27" fillId="2" borderId="21" xfId="0" applyFont="1" applyFill="1" applyBorder="1" applyAlignment="1">
      <alignment horizontal="center" vertical="center" wrapText="1"/>
    </xf>
    <xf numFmtId="0" fontId="15" fillId="2" borderId="20" xfId="0" applyNumberFormat="1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9" fillId="2" borderId="3" xfId="0" applyFont="1" applyFill="1" applyBorder="1" applyAlignment="1"/>
    <xf numFmtId="0" fontId="31" fillId="2" borderId="23" xfId="0" applyFont="1" applyFill="1" applyBorder="1" applyAlignment="1"/>
    <xf numFmtId="0" fontId="31" fillId="2" borderId="1" xfId="0" applyFont="1" applyFill="1" applyBorder="1" applyAlignment="1"/>
    <xf numFmtId="0" fontId="19" fillId="2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/>
    <xf numFmtId="0" fontId="15" fillId="2" borderId="0" xfId="0" applyFont="1" applyFill="1" applyBorder="1" applyAlignment="1"/>
    <xf numFmtId="0" fontId="19" fillId="2" borderId="4" xfId="0" applyFont="1" applyFill="1" applyBorder="1" applyAlignment="1"/>
    <xf numFmtId="0" fontId="19" fillId="2" borderId="2" xfId="0" applyFont="1" applyFill="1" applyBorder="1" applyAlignment="1"/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2" borderId="0" xfId="0" applyFont="1" applyFill="1" applyAlignment="1"/>
    <xf numFmtId="2" fontId="6" fillId="2" borderId="2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2" xfId="0" applyFont="1" applyBorder="1" applyAlignment="1"/>
    <xf numFmtId="0" fontId="5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/>
    </xf>
    <xf numFmtId="0" fontId="15" fillId="2" borderId="34" xfId="0" applyFont="1" applyFill="1" applyBorder="1" applyAlignment="1"/>
    <xf numFmtId="0" fontId="6" fillId="0" borderId="20" xfId="0" applyNumberFormat="1" applyFont="1" applyBorder="1" applyAlignment="1">
      <alignment horizontal="center" vertical="center" shrinkToFit="1"/>
    </xf>
    <xf numFmtId="0" fontId="15" fillId="0" borderId="12" xfId="0" applyFont="1" applyBorder="1" applyAlignment="1"/>
    <xf numFmtId="0" fontId="15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2" fontId="15" fillId="0" borderId="20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/>
    </xf>
    <xf numFmtId="0" fontId="0" fillId="0" borderId="28" xfId="0" applyBorder="1"/>
    <xf numFmtId="0" fontId="15" fillId="0" borderId="53" xfId="0" applyFont="1" applyFill="1" applyBorder="1" applyAlignment="1">
      <alignment horizontal="center" vertical="center"/>
    </xf>
    <xf numFmtId="0" fontId="0" fillId="0" borderId="17" xfId="0" applyBorder="1"/>
    <xf numFmtId="0" fontId="5" fillId="0" borderId="21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/>
    <xf numFmtId="0" fontId="6" fillId="0" borderId="14" xfId="0" applyFont="1" applyBorder="1" applyAlignment="1"/>
    <xf numFmtId="0" fontId="1" fillId="0" borderId="44" xfId="0" applyFont="1" applyBorder="1" applyAlignment="1"/>
    <xf numFmtId="0" fontId="6" fillId="0" borderId="44" xfId="0" applyFont="1" applyBorder="1" applyAlignment="1"/>
    <xf numFmtId="0" fontId="1" fillId="0" borderId="0" xfId="0" applyFont="1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 textRotation="90"/>
    </xf>
  </cellXfs>
  <cellStyles count="2">
    <cellStyle name="Normal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76200</xdr:rowOff>
    </xdr:from>
    <xdr:to>
      <xdr:col>21</xdr:col>
      <xdr:colOff>247650</xdr:colOff>
      <xdr:row>6</xdr:row>
      <xdr:rowOff>95250</xdr:rowOff>
    </xdr:to>
    <xdr:pic>
      <xdr:nvPicPr>
        <xdr:cNvPr id="7039" name="Picture 2" descr="iukl-wc">
          <a:extLst>
            <a:ext uri="{FF2B5EF4-FFF2-40B4-BE49-F238E27FC236}">
              <a16:creationId xmlns:a16="http://schemas.microsoft.com/office/drawing/2014/main" id="{0137252B-C835-439D-BE44-4EFC642F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6200"/>
          <a:ext cx="13811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180975</xdr:colOff>
      <xdr:row>6</xdr:row>
      <xdr:rowOff>76200</xdr:rowOff>
    </xdr:to>
    <xdr:pic>
      <xdr:nvPicPr>
        <xdr:cNvPr id="7040" name="Рисунок 1">
          <a:extLst>
            <a:ext uri="{FF2B5EF4-FFF2-40B4-BE49-F238E27FC236}">
              <a16:creationId xmlns:a16="http://schemas.microsoft.com/office/drawing/2014/main" id="{28851AC0-63DF-4504-BCC9-DE49416AF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361950</xdr:colOff>
      <xdr:row>6</xdr:row>
      <xdr:rowOff>133350</xdr:rowOff>
    </xdr:to>
    <xdr:pic>
      <xdr:nvPicPr>
        <xdr:cNvPr id="15196" name="Picture 2" descr="iukl-wc">
          <a:extLst>
            <a:ext uri="{FF2B5EF4-FFF2-40B4-BE49-F238E27FC236}">
              <a16:creationId xmlns:a16="http://schemas.microsoft.com/office/drawing/2014/main" id="{8DB0CD57-A280-4330-B3A8-6B521A06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447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15197" name="Рисунок 3">
          <a:extLst>
            <a:ext uri="{FF2B5EF4-FFF2-40B4-BE49-F238E27FC236}">
              <a16:creationId xmlns:a16="http://schemas.microsoft.com/office/drawing/2014/main" id="{42AB6959-FA0C-4F89-B263-78E5BDAE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238125</xdr:colOff>
      <xdr:row>6</xdr:row>
      <xdr:rowOff>133350</xdr:rowOff>
    </xdr:to>
    <xdr:pic>
      <xdr:nvPicPr>
        <xdr:cNvPr id="16220" name="Picture 2" descr="iukl-wc">
          <a:extLst>
            <a:ext uri="{FF2B5EF4-FFF2-40B4-BE49-F238E27FC236}">
              <a16:creationId xmlns:a16="http://schemas.microsoft.com/office/drawing/2014/main" id="{5A87B333-19D9-4D70-9B48-DC84FD5D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3239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16221" name="Рисунок 3">
          <a:extLst>
            <a:ext uri="{FF2B5EF4-FFF2-40B4-BE49-F238E27FC236}">
              <a16:creationId xmlns:a16="http://schemas.microsoft.com/office/drawing/2014/main" id="{3C8EFB5B-6F56-485C-BE5B-88BAFC526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228600</xdr:colOff>
      <xdr:row>6</xdr:row>
      <xdr:rowOff>133350</xdr:rowOff>
    </xdr:to>
    <xdr:pic>
      <xdr:nvPicPr>
        <xdr:cNvPr id="17244" name="Picture 2" descr="iukl-wc">
          <a:extLst>
            <a:ext uri="{FF2B5EF4-FFF2-40B4-BE49-F238E27FC236}">
              <a16:creationId xmlns:a16="http://schemas.microsoft.com/office/drawing/2014/main" id="{B0302883-A894-4372-AAFE-134BE796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52400"/>
          <a:ext cx="13144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228600</xdr:rowOff>
    </xdr:from>
    <xdr:to>
      <xdr:col>3</xdr:col>
      <xdr:colOff>171450</xdr:colOff>
      <xdr:row>7</xdr:row>
      <xdr:rowOff>38100</xdr:rowOff>
    </xdr:to>
    <xdr:pic>
      <xdr:nvPicPr>
        <xdr:cNvPr id="17245" name="Рисунок 3">
          <a:extLst>
            <a:ext uri="{FF2B5EF4-FFF2-40B4-BE49-F238E27FC236}">
              <a16:creationId xmlns:a16="http://schemas.microsoft.com/office/drawing/2014/main" id="{75C5D725-2868-4DAA-82CA-53E781A6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00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190500</xdr:colOff>
      <xdr:row>6</xdr:row>
      <xdr:rowOff>133350</xdr:rowOff>
    </xdr:to>
    <xdr:pic>
      <xdr:nvPicPr>
        <xdr:cNvPr id="18268" name="Picture 2" descr="iukl-wc">
          <a:extLst>
            <a:ext uri="{FF2B5EF4-FFF2-40B4-BE49-F238E27FC236}">
              <a16:creationId xmlns:a16="http://schemas.microsoft.com/office/drawing/2014/main" id="{7CE53446-D5EA-49C8-B320-C27CCD390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2763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18269" name="Рисунок 3">
          <a:extLst>
            <a:ext uri="{FF2B5EF4-FFF2-40B4-BE49-F238E27FC236}">
              <a16:creationId xmlns:a16="http://schemas.microsoft.com/office/drawing/2014/main" id="{49134704-BDBF-4B57-8582-3D6FFC2A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352425</xdr:colOff>
      <xdr:row>6</xdr:row>
      <xdr:rowOff>133350</xdr:rowOff>
    </xdr:to>
    <xdr:pic>
      <xdr:nvPicPr>
        <xdr:cNvPr id="2952" name="Picture 2" descr="iukl-wc">
          <a:extLst>
            <a:ext uri="{FF2B5EF4-FFF2-40B4-BE49-F238E27FC236}">
              <a16:creationId xmlns:a16="http://schemas.microsoft.com/office/drawing/2014/main" id="{60B32A2F-16F3-46DE-BBCA-301DE16B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4382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2953" name="Рисунок 3">
          <a:extLst>
            <a:ext uri="{FF2B5EF4-FFF2-40B4-BE49-F238E27FC236}">
              <a16:creationId xmlns:a16="http://schemas.microsoft.com/office/drawing/2014/main" id="{B77CF107-0A2F-4C96-9E33-6A55D762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0</xdr:row>
      <xdr:rowOff>152400</xdr:rowOff>
    </xdr:from>
    <xdr:to>
      <xdr:col>16</xdr:col>
      <xdr:colOff>314325</xdr:colOff>
      <xdr:row>5</xdr:row>
      <xdr:rowOff>9525</xdr:rowOff>
    </xdr:to>
    <xdr:pic>
      <xdr:nvPicPr>
        <xdr:cNvPr id="19284" name="Picture 2" descr="iukl-wc">
          <a:extLst>
            <a:ext uri="{FF2B5EF4-FFF2-40B4-BE49-F238E27FC236}">
              <a16:creationId xmlns:a16="http://schemas.microsoft.com/office/drawing/2014/main" id="{8E0739D3-384E-4EE3-BE68-2FCD05DC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52400"/>
          <a:ext cx="11239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514350</xdr:colOff>
      <xdr:row>6</xdr:row>
      <xdr:rowOff>95250</xdr:rowOff>
    </xdr:to>
    <xdr:pic>
      <xdr:nvPicPr>
        <xdr:cNvPr id="19285" name="Рисунок 3">
          <a:extLst>
            <a:ext uri="{FF2B5EF4-FFF2-40B4-BE49-F238E27FC236}">
              <a16:creationId xmlns:a16="http://schemas.microsoft.com/office/drawing/2014/main" id="{1F3AA839-FC87-4BD4-987E-37A8C2383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0</xdr:row>
      <xdr:rowOff>114300</xdr:rowOff>
    </xdr:from>
    <xdr:to>
      <xdr:col>16</xdr:col>
      <xdr:colOff>85725</xdr:colOff>
      <xdr:row>6</xdr:row>
      <xdr:rowOff>123825</xdr:rowOff>
    </xdr:to>
    <xdr:pic>
      <xdr:nvPicPr>
        <xdr:cNvPr id="20308" name="Picture 2" descr="iukl-wc">
          <a:extLst>
            <a:ext uri="{FF2B5EF4-FFF2-40B4-BE49-F238E27FC236}">
              <a16:creationId xmlns:a16="http://schemas.microsoft.com/office/drawing/2014/main" id="{FFED0D1E-6AD2-4CB7-8EDB-CD1C9951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14300"/>
          <a:ext cx="12001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514350</xdr:colOff>
      <xdr:row>7</xdr:row>
      <xdr:rowOff>152400</xdr:rowOff>
    </xdr:to>
    <xdr:pic>
      <xdr:nvPicPr>
        <xdr:cNvPr id="20309" name="Рисунок 3">
          <a:extLst>
            <a:ext uri="{FF2B5EF4-FFF2-40B4-BE49-F238E27FC236}">
              <a16:creationId xmlns:a16="http://schemas.microsoft.com/office/drawing/2014/main" id="{C2923A44-C40D-4259-92A9-2B193349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07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1</xdr:row>
      <xdr:rowOff>57150</xdr:rowOff>
    </xdr:from>
    <xdr:to>
      <xdr:col>15</xdr:col>
      <xdr:colOff>295275</xdr:colOff>
      <xdr:row>4</xdr:row>
      <xdr:rowOff>142875</xdr:rowOff>
    </xdr:to>
    <xdr:pic>
      <xdr:nvPicPr>
        <xdr:cNvPr id="21332" name="Picture 2" descr="iukl-wc">
          <a:extLst>
            <a:ext uri="{FF2B5EF4-FFF2-40B4-BE49-F238E27FC236}">
              <a16:creationId xmlns:a16="http://schemas.microsoft.com/office/drawing/2014/main" id="{BC7761FF-76A3-44FC-ACBC-0C5BF426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28600"/>
          <a:ext cx="1133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514350</xdr:colOff>
      <xdr:row>5</xdr:row>
      <xdr:rowOff>152400</xdr:rowOff>
    </xdr:to>
    <xdr:pic>
      <xdr:nvPicPr>
        <xdr:cNvPr id="21333" name="Рисунок 3">
          <a:extLst>
            <a:ext uri="{FF2B5EF4-FFF2-40B4-BE49-F238E27FC236}">
              <a16:creationId xmlns:a16="http://schemas.microsoft.com/office/drawing/2014/main" id="{C1B147BE-01F7-488D-9F2D-F3279F29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0</xdr:row>
      <xdr:rowOff>152400</xdr:rowOff>
    </xdr:from>
    <xdr:to>
      <xdr:col>16</xdr:col>
      <xdr:colOff>361950</xdr:colOff>
      <xdr:row>5</xdr:row>
      <xdr:rowOff>19050</xdr:rowOff>
    </xdr:to>
    <xdr:pic>
      <xdr:nvPicPr>
        <xdr:cNvPr id="3974" name="Picture 2" descr="iukl-wc">
          <a:extLst>
            <a:ext uri="{FF2B5EF4-FFF2-40B4-BE49-F238E27FC236}">
              <a16:creationId xmlns:a16="http://schemas.microsoft.com/office/drawing/2014/main" id="{807A0268-614B-458A-BAE1-BB1800A8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52400"/>
          <a:ext cx="11144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28575</xdr:rowOff>
    </xdr:from>
    <xdr:to>
      <xdr:col>2</xdr:col>
      <xdr:colOff>571500</xdr:colOff>
      <xdr:row>6</xdr:row>
      <xdr:rowOff>9525</xdr:rowOff>
    </xdr:to>
    <xdr:pic>
      <xdr:nvPicPr>
        <xdr:cNvPr id="3975" name="Рисунок 3">
          <a:extLst>
            <a:ext uri="{FF2B5EF4-FFF2-40B4-BE49-F238E27FC236}">
              <a16:creationId xmlns:a16="http://schemas.microsoft.com/office/drawing/2014/main" id="{1270A13D-E409-45DB-9B92-F6E7C57E2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000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1</xdr:row>
      <xdr:rowOff>0</xdr:rowOff>
    </xdr:from>
    <xdr:to>
      <xdr:col>10</xdr:col>
      <xdr:colOff>1838325</xdr:colOff>
      <xdr:row>5</xdr:row>
      <xdr:rowOff>28575</xdr:rowOff>
    </xdr:to>
    <xdr:pic>
      <xdr:nvPicPr>
        <xdr:cNvPr id="4994" name="Picture 2" descr="iukl-wc">
          <a:extLst>
            <a:ext uri="{FF2B5EF4-FFF2-40B4-BE49-F238E27FC236}">
              <a16:creationId xmlns:a16="http://schemas.microsoft.com/office/drawing/2014/main" id="{9B513065-3AD9-47CF-89B4-01321B2D4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61925"/>
          <a:ext cx="11144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5</xdr:row>
      <xdr:rowOff>104775</xdr:rowOff>
    </xdr:to>
    <xdr:pic>
      <xdr:nvPicPr>
        <xdr:cNvPr id="4995" name="Рисунок 3">
          <a:extLst>
            <a:ext uri="{FF2B5EF4-FFF2-40B4-BE49-F238E27FC236}">
              <a16:creationId xmlns:a16="http://schemas.microsoft.com/office/drawing/2014/main" id="{8FFF8C55-15D5-44F3-B4AA-33092BB3F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57150</xdr:rowOff>
    </xdr:from>
    <xdr:to>
      <xdr:col>21</xdr:col>
      <xdr:colOff>390525</xdr:colOff>
      <xdr:row>6</xdr:row>
      <xdr:rowOff>76200</xdr:rowOff>
    </xdr:to>
    <xdr:pic>
      <xdr:nvPicPr>
        <xdr:cNvPr id="8062" name="Picture 2" descr="iukl-wc">
          <a:extLst>
            <a:ext uri="{FF2B5EF4-FFF2-40B4-BE49-F238E27FC236}">
              <a16:creationId xmlns:a16="http://schemas.microsoft.com/office/drawing/2014/main" id="{AA2C069C-54DB-4097-B6AC-84778BE8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57150"/>
          <a:ext cx="13430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57150</xdr:rowOff>
    </xdr:from>
    <xdr:to>
      <xdr:col>3</xdr:col>
      <xdr:colOff>171450</xdr:colOff>
      <xdr:row>6</xdr:row>
      <xdr:rowOff>38100</xdr:rowOff>
    </xdr:to>
    <xdr:pic>
      <xdr:nvPicPr>
        <xdr:cNvPr id="8063" name="Рисунок 4">
          <a:extLst>
            <a:ext uri="{FF2B5EF4-FFF2-40B4-BE49-F238E27FC236}">
              <a16:creationId xmlns:a16="http://schemas.microsoft.com/office/drawing/2014/main" id="{31A07104-BABE-4E68-8D25-CC230090D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200025</xdr:colOff>
      <xdr:row>0</xdr:row>
      <xdr:rowOff>114300</xdr:rowOff>
    </xdr:from>
    <xdr:to>
      <xdr:col>20</xdr:col>
      <xdr:colOff>419100</xdr:colOff>
      <xdr:row>6</xdr:row>
      <xdr:rowOff>0</xdr:rowOff>
    </xdr:to>
    <xdr:pic>
      <xdr:nvPicPr>
        <xdr:cNvPr id="6016" name="Picture 2" descr="iukl-wc">
          <a:extLst>
            <a:ext uri="{FF2B5EF4-FFF2-40B4-BE49-F238E27FC236}">
              <a16:creationId xmlns:a16="http://schemas.microsoft.com/office/drawing/2014/main" id="{37DEA55E-5EAD-4281-B5A3-1D504B1DC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4300"/>
          <a:ext cx="12001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609600</xdr:colOff>
      <xdr:row>7</xdr:row>
      <xdr:rowOff>95250</xdr:rowOff>
    </xdr:to>
    <xdr:pic>
      <xdr:nvPicPr>
        <xdr:cNvPr id="6017" name="Рисунок 3">
          <a:extLst>
            <a:ext uri="{FF2B5EF4-FFF2-40B4-BE49-F238E27FC236}">
              <a16:creationId xmlns:a16="http://schemas.microsoft.com/office/drawing/2014/main" id="{0F53581B-2D27-4D00-A318-CB4F1DED9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295275</xdr:colOff>
      <xdr:row>0</xdr:row>
      <xdr:rowOff>19050</xdr:rowOff>
    </xdr:from>
    <xdr:to>
      <xdr:col>21</xdr:col>
      <xdr:colOff>390525</xdr:colOff>
      <xdr:row>6</xdr:row>
      <xdr:rowOff>114300</xdr:rowOff>
    </xdr:to>
    <xdr:pic>
      <xdr:nvPicPr>
        <xdr:cNvPr id="9086" name="Picture 2" descr="iukl-wc">
          <a:extLst>
            <a:ext uri="{FF2B5EF4-FFF2-40B4-BE49-F238E27FC236}">
              <a16:creationId xmlns:a16="http://schemas.microsoft.com/office/drawing/2014/main" id="{49BBBD43-082A-47D2-905F-7AE63CA7C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9050"/>
          <a:ext cx="14478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</xdr:row>
      <xdr:rowOff>0</xdr:rowOff>
    </xdr:from>
    <xdr:to>
      <xdr:col>3</xdr:col>
      <xdr:colOff>209550</xdr:colOff>
      <xdr:row>6</xdr:row>
      <xdr:rowOff>142875</xdr:rowOff>
    </xdr:to>
    <xdr:pic>
      <xdr:nvPicPr>
        <xdr:cNvPr id="9087" name="Рисунок 3">
          <a:extLst>
            <a:ext uri="{FF2B5EF4-FFF2-40B4-BE49-F238E27FC236}">
              <a16:creationId xmlns:a16="http://schemas.microsoft.com/office/drawing/2014/main" id="{BA7761E3-87E7-47A0-A507-DF77BF3BB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76200</xdr:rowOff>
    </xdr:from>
    <xdr:to>
      <xdr:col>21</xdr:col>
      <xdr:colOff>400050</xdr:colOff>
      <xdr:row>6</xdr:row>
      <xdr:rowOff>95250</xdr:rowOff>
    </xdr:to>
    <xdr:pic>
      <xdr:nvPicPr>
        <xdr:cNvPr id="10111" name="Picture 2" descr="iukl-wc">
          <a:extLst>
            <a:ext uri="{FF2B5EF4-FFF2-40B4-BE49-F238E27FC236}">
              <a16:creationId xmlns:a16="http://schemas.microsoft.com/office/drawing/2014/main" id="{80D38435-A481-4299-B7DC-BDD86F95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76200"/>
          <a:ext cx="13239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333375</xdr:colOff>
      <xdr:row>6</xdr:row>
      <xdr:rowOff>142875</xdr:rowOff>
    </xdr:to>
    <xdr:pic>
      <xdr:nvPicPr>
        <xdr:cNvPr id="10112" name="Рисунок 3">
          <a:extLst>
            <a:ext uri="{FF2B5EF4-FFF2-40B4-BE49-F238E27FC236}">
              <a16:creationId xmlns:a16="http://schemas.microsoft.com/office/drawing/2014/main" id="{0E19ECC6-6B0A-447C-878F-C4DDA21FD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76200</xdr:rowOff>
    </xdr:from>
    <xdr:to>
      <xdr:col>21</xdr:col>
      <xdr:colOff>285750</xdr:colOff>
      <xdr:row>6</xdr:row>
      <xdr:rowOff>95250</xdr:rowOff>
    </xdr:to>
    <xdr:pic>
      <xdr:nvPicPr>
        <xdr:cNvPr id="11135" name="Picture 2" descr="iukl-wc">
          <a:extLst>
            <a:ext uri="{FF2B5EF4-FFF2-40B4-BE49-F238E27FC236}">
              <a16:creationId xmlns:a16="http://schemas.microsoft.com/office/drawing/2014/main" id="{D5EED204-F5D6-4CE5-9492-7745C6A4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76200"/>
          <a:ext cx="12096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238125</xdr:colOff>
      <xdr:row>6</xdr:row>
      <xdr:rowOff>142875</xdr:rowOff>
    </xdr:to>
    <xdr:pic>
      <xdr:nvPicPr>
        <xdr:cNvPr id="11136" name="Рисунок 3">
          <a:extLst>
            <a:ext uri="{FF2B5EF4-FFF2-40B4-BE49-F238E27FC236}">
              <a16:creationId xmlns:a16="http://schemas.microsoft.com/office/drawing/2014/main" id="{FADE5133-A8F1-42FF-B398-3F5D98512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76200</xdr:rowOff>
    </xdr:from>
    <xdr:to>
      <xdr:col>21</xdr:col>
      <xdr:colOff>295275</xdr:colOff>
      <xdr:row>6</xdr:row>
      <xdr:rowOff>95250</xdr:rowOff>
    </xdr:to>
    <xdr:pic>
      <xdr:nvPicPr>
        <xdr:cNvPr id="12158" name="Picture 2" descr="iukl-wc">
          <a:extLst>
            <a:ext uri="{FF2B5EF4-FFF2-40B4-BE49-F238E27FC236}">
              <a16:creationId xmlns:a16="http://schemas.microsoft.com/office/drawing/2014/main" id="{0089FFE7-3999-4480-B833-1B01A4BDF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76200"/>
          <a:ext cx="1219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333375</xdr:colOff>
      <xdr:row>6</xdr:row>
      <xdr:rowOff>142875</xdr:rowOff>
    </xdr:to>
    <xdr:pic>
      <xdr:nvPicPr>
        <xdr:cNvPr id="12159" name="Рисунок 3">
          <a:extLst>
            <a:ext uri="{FF2B5EF4-FFF2-40B4-BE49-F238E27FC236}">
              <a16:creationId xmlns:a16="http://schemas.microsoft.com/office/drawing/2014/main" id="{8F05B55C-F9F3-4BE3-8B11-C8891CDCD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76200</xdr:rowOff>
    </xdr:from>
    <xdr:to>
      <xdr:col>21</xdr:col>
      <xdr:colOff>266700</xdr:colOff>
      <xdr:row>6</xdr:row>
      <xdr:rowOff>95250</xdr:rowOff>
    </xdr:to>
    <xdr:pic>
      <xdr:nvPicPr>
        <xdr:cNvPr id="1929" name="Picture 2" descr="iukl-wc">
          <a:extLst>
            <a:ext uri="{FF2B5EF4-FFF2-40B4-BE49-F238E27FC236}">
              <a16:creationId xmlns:a16="http://schemas.microsoft.com/office/drawing/2014/main" id="{48FE1CBA-CBDE-4F42-A34F-7FC996D1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76200"/>
          <a:ext cx="1190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0</xdr:rowOff>
    </xdr:from>
    <xdr:to>
      <xdr:col>2</xdr:col>
      <xdr:colOff>428625</xdr:colOff>
      <xdr:row>6</xdr:row>
      <xdr:rowOff>142875</xdr:rowOff>
    </xdr:to>
    <xdr:pic>
      <xdr:nvPicPr>
        <xdr:cNvPr id="1930" name="Рисунок 3">
          <a:extLst>
            <a:ext uri="{FF2B5EF4-FFF2-40B4-BE49-F238E27FC236}">
              <a16:creationId xmlns:a16="http://schemas.microsoft.com/office/drawing/2014/main" id="{6DD159D5-C3C2-4E25-A62A-5AE38B92D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1925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276225</xdr:colOff>
      <xdr:row>6</xdr:row>
      <xdr:rowOff>133350</xdr:rowOff>
    </xdr:to>
    <xdr:pic>
      <xdr:nvPicPr>
        <xdr:cNvPr id="14172" name="Picture 2" descr="iukl-wc">
          <a:extLst>
            <a:ext uri="{FF2B5EF4-FFF2-40B4-BE49-F238E27FC236}">
              <a16:creationId xmlns:a16="http://schemas.microsoft.com/office/drawing/2014/main" id="{DCFC515D-CD6F-4654-A53C-22312FEF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3620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14173" name="Рисунок 3">
          <a:extLst>
            <a:ext uri="{FF2B5EF4-FFF2-40B4-BE49-F238E27FC236}">
              <a16:creationId xmlns:a16="http://schemas.microsoft.com/office/drawing/2014/main" id="{3D503CC6-65DE-4B3E-9DA6-35F68FC63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152400</xdr:rowOff>
    </xdr:from>
    <xdr:to>
      <xdr:col>16</xdr:col>
      <xdr:colOff>228600</xdr:colOff>
      <xdr:row>6</xdr:row>
      <xdr:rowOff>133350</xdr:rowOff>
    </xdr:to>
    <xdr:pic>
      <xdr:nvPicPr>
        <xdr:cNvPr id="13148" name="Picture 2" descr="iukl-wc">
          <a:extLst>
            <a:ext uri="{FF2B5EF4-FFF2-40B4-BE49-F238E27FC236}">
              <a16:creationId xmlns:a16="http://schemas.microsoft.com/office/drawing/2014/main" id="{E69DCA03-5CEB-420E-966A-764DB79E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2400"/>
          <a:ext cx="13144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590550</xdr:colOff>
      <xdr:row>5</xdr:row>
      <xdr:rowOff>152400</xdr:rowOff>
    </xdr:to>
    <xdr:pic>
      <xdr:nvPicPr>
        <xdr:cNvPr id="13149" name="Рисунок 4">
          <a:extLst>
            <a:ext uri="{FF2B5EF4-FFF2-40B4-BE49-F238E27FC236}">
              <a16:creationId xmlns:a16="http://schemas.microsoft.com/office/drawing/2014/main" id="{12F150E4-67D5-41C6-A62D-97A464189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9334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34"/>
  <sheetViews>
    <sheetView workbookViewId="0" xr3:uid="{AEA406A1-0E4B-5B11-9CD5-51D6E497D94C}">
      <selection activeCell="W16" sqref="W16"/>
    </sheetView>
  </sheetViews>
  <sheetFormatPr defaultRowHeight="12.75" x14ac:dyDescent="0.15"/>
  <cols>
    <col min="1" max="1" width="3" style="1" customWidth="1"/>
    <col min="2" max="2" width="6" style="1" customWidth="1"/>
    <col min="3" max="4" width="9.140625" style="1"/>
    <col min="5" max="5" width="0.28515625" style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8.5703125" style="1" customWidth="1"/>
    <col min="21" max="22" width="8.425781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9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96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95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93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95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88"/>
      <c r="F10" s="27"/>
      <c r="G10" s="27"/>
      <c r="H10" s="27"/>
      <c r="I10" s="287" t="s">
        <v>47</v>
      </c>
      <c r="J10" s="288"/>
      <c r="K10" s="288"/>
      <c r="L10" s="288"/>
      <c r="M10" s="288"/>
      <c r="N10" s="27"/>
      <c r="O10" s="94"/>
      <c r="P10" s="94"/>
      <c r="Q10" s="94"/>
      <c r="R10" s="94"/>
      <c r="S10" s="94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95"/>
      <c r="T11" s="93">
        <v>137</v>
      </c>
      <c r="U11" s="93">
        <v>188</v>
      </c>
      <c r="V11" s="93">
        <v>208</v>
      </c>
    </row>
    <row r="13" spans="1:22" ht="27" customHeight="1" x14ac:dyDescent="0.15">
      <c r="A13" s="272" t="s">
        <v>31</v>
      </c>
      <c r="B13" s="272" t="s">
        <v>36</v>
      </c>
      <c r="C13" s="281" t="s">
        <v>4</v>
      </c>
      <c r="D13" s="289"/>
      <c r="E13" s="290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28.5" customHeight="1" x14ac:dyDescent="0.15">
      <c r="A14" s="272"/>
      <c r="B14" s="272"/>
      <c r="C14" s="291"/>
      <c r="D14" s="292"/>
      <c r="E14" s="292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0" t="s">
        <v>37</v>
      </c>
      <c r="C15" s="174" t="s">
        <v>48</v>
      </c>
      <c r="D15" s="174"/>
      <c r="E15" s="174"/>
      <c r="F15" s="101">
        <v>1990</v>
      </c>
      <c r="G15" s="75" t="s">
        <v>49</v>
      </c>
      <c r="H15" s="76">
        <v>62.95</v>
      </c>
      <c r="I15" s="76" t="s">
        <v>42</v>
      </c>
      <c r="J15" s="66">
        <v>151</v>
      </c>
      <c r="K15" s="66">
        <f t="shared" ref="K15:K20" si="0">J15</f>
        <v>151</v>
      </c>
      <c r="L15" s="66">
        <v>1</v>
      </c>
      <c r="M15" s="66">
        <v>167</v>
      </c>
      <c r="N15" s="66">
        <f t="shared" ref="N15:N20" si="1">M15/2</f>
        <v>83.5</v>
      </c>
      <c r="O15" s="66">
        <v>1</v>
      </c>
      <c r="P15" s="66">
        <f t="shared" ref="P15:P20" si="2">K15+N15</f>
        <v>234.5</v>
      </c>
      <c r="Q15" s="66">
        <v>1</v>
      </c>
      <c r="R15" s="73">
        <v>1</v>
      </c>
      <c r="S15" s="66">
        <v>20</v>
      </c>
      <c r="T15" s="106" t="s">
        <v>266</v>
      </c>
      <c r="U15" s="92"/>
      <c r="V15" s="12"/>
    </row>
    <row r="16" spans="1:22" s="67" customFormat="1" x14ac:dyDescent="0.15">
      <c r="A16" s="13">
        <v>2</v>
      </c>
      <c r="B16" s="271"/>
      <c r="C16" s="175" t="s">
        <v>172</v>
      </c>
      <c r="D16" s="175"/>
      <c r="E16" s="175"/>
      <c r="F16" s="77">
        <v>1991</v>
      </c>
      <c r="G16" s="75" t="s">
        <v>50</v>
      </c>
      <c r="H16" s="76">
        <v>62.85</v>
      </c>
      <c r="I16" s="76" t="s">
        <v>42</v>
      </c>
      <c r="J16" s="71">
        <v>81</v>
      </c>
      <c r="K16" s="71">
        <f t="shared" si="0"/>
        <v>81</v>
      </c>
      <c r="L16" s="71">
        <v>2</v>
      </c>
      <c r="M16" s="71">
        <v>124</v>
      </c>
      <c r="N16" s="71">
        <f t="shared" si="1"/>
        <v>62</v>
      </c>
      <c r="O16" s="71">
        <v>2</v>
      </c>
      <c r="P16" s="71">
        <f t="shared" si="2"/>
        <v>143</v>
      </c>
      <c r="Q16" s="71">
        <v>2</v>
      </c>
      <c r="R16" s="73">
        <v>2</v>
      </c>
      <c r="S16" s="71">
        <v>18</v>
      </c>
      <c r="T16" s="106" t="s">
        <v>218</v>
      </c>
      <c r="U16" s="92"/>
      <c r="V16" s="12"/>
    </row>
    <row r="17" spans="1:24" s="67" customFormat="1" x14ac:dyDescent="0.15">
      <c r="A17" s="13">
        <v>3</v>
      </c>
      <c r="B17" s="271"/>
      <c r="C17" s="174" t="s">
        <v>156</v>
      </c>
      <c r="D17" s="174"/>
      <c r="E17" s="174"/>
      <c r="F17" s="101">
        <v>1992</v>
      </c>
      <c r="G17" s="77" t="s">
        <v>54</v>
      </c>
      <c r="H17" s="76">
        <v>62.35</v>
      </c>
      <c r="I17" s="76" t="s">
        <v>42</v>
      </c>
      <c r="J17" s="66">
        <v>66</v>
      </c>
      <c r="K17" s="66">
        <f t="shared" si="0"/>
        <v>66</v>
      </c>
      <c r="L17" s="66">
        <v>3</v>
      </c>
      <c r="M17" s="66">
        <v>90</v>
      </c>
      <c r="N17" s="66">
        <f t="shared" si="1"/>
        <v>45</v>
      </c>
      <c r="O17" s="66">
        <v>3</v>
      </c>
      <c r="P17" s="66">
        <f t="shared" si="2"/>
        <v>111</v>
      </c>
      <c r="Q17" s="66">
        <v>3</v>
      </c>
      <c r="R17" s="73">
        <v>3</v>
      </c>
      <c r="S17" s="13">
        <v>16</v>
      </c>
      <c r="T17" s="106" t="s">
        <v>263</v>
      </c>
      <c r="U17" s="182"/>
      <c r="V17" s="183"/>
    </row>
    <row r="18" spans="1:24" s="67" customFormat="1" ht="15" x14ac:dyDescent="0.15">
      <c r="A18" s="13">
        <v>4</v>
      </c>
      <c r="B18" s="278" t="s">
        <v>38</v>
      </c>
      <c r="C18" s="178" t="s">
        <v>215</v>
      </c>
      <c r="D18" s="178"/>
      <c r="E18" s="174"/>
      <c r="F18" s="179">
        <v>2001</v>
      </c>
      <c r="G18" s="75" t="s">
        <v>50</v>
      </c>
      <c r="H18" s="76">
        <v>60.15</v>
      </c>
      <c r="I18" s="150" t="s">
        <v>43</v>
      </c>
      <c r="J18" s="66">
        <v>112</v>
      </c>
      <c r="K18" s="66">
        <f t="shared" si="0"/>
        <v>112</v>
      </c>
      <c r="L18" s="66">
        <v>1</v>
      </c>
      <c r="M18" s="66">
        <v>137</v>
      </c>
      <c r="N18" s="66">
        <f t="shared" si="1"/>
        <v>68.5</v>
      </c>
      <c r="O18" s="66">
        <v>2</v>
      </c>
      <c r="P18" s="66">
        <f t="shared" si="2"/>
        <v>180.5</v>
      </c>
      <c r="Q18" s="66">
        <v>1</v>
      </c>
      <c r="R18" s="73">
        <v>4</v>
      </c>
      <c r="S18" s="13">
        <v>15</v>
      </c>
      <c r="T18" s="106" t="s">
        <v>317</v>
      </c>
      <c r="U18" s="92"/>
      <c r="V18" s="12"/>
    </row>
    <row r="19" spans="1:24" s="67" customFormat="1" x14ac:dyDescent="0.15">
      <c r="A19" s="13">
        <v>5</v>
      </c>
      <c r="B19" s="279"/>
      <c r="C19" s="174" t="s">
        <v>173</v>
      </c>
      <c r="D19" s="174"/>
      <c r="E19" s="174"/>
      <c r="F19" s="101">
        <v>1997</v>
      </c>
      <c r="G19" s="75" t="s">
        <v>50</v>
      </c>
      <c r="H19" s="76">
        <v>62.8</v>
      </c>
      <c r="I19" s="150" t="s">
        <v>43</v>
      </c>
      <c r="J19" s="66">
        <v>97</v>
      </c>
      <c r="K19" s="66">
        <f t="shared" si="0"/>
        <v>97</v>
      </c>
      <c r="L19" s="66">
        <v>2</v>
      </c>
      <c r="M19" s="66">
        <v>148</v>
      </c>
      <c r="N19" s="66">
        <f t="shared" si="1"/>
        <v>74</v>
      </c>
      <c r="O19" s="66">
        <v>1</v>
      </c>
      <c r="P19" s="66">
        <f t="shared" si="2"/>
        <v>171</v>
      </c>
      <c r="Q19" s="66">
        <v>2</v>
      </c>
      <c r="R19" s="73">
        <v>5</v>
      </c>
      <c r="S19" s="13">
        <v>14</v>
      </c>
      <c r="T19" s="177"/>
      <c r="U19" s="92"/>
      <c r="V19" s="12"/>
    </row>
    <row r="20" spans="1:24" s="67" customFormat="1" ht="15" x14ac:dyDescent="0.15">
      <c r="A20" s="13">
        <v>6</v>
      </c>
      <c r="B20" s="280"/>
      <c r="C20" s="178" t="s">
        <v>248</v>
      </c>
      <c r="D20" s="178"/>
      <c r="E20" s="174"/>
      <c r="F20" s="179">
        <v>2001</v>
      </c>
      <c r="G20" s="180" t="s">
        <v>50</v>
      </c>
      <c r="H20" s="76">
        <v>62.95</v>
      </c>
      <c r="I20" s="150" t="s">
        <v>43</v>
      </c>
      <c r="J20" s="66">
        <v>57</v>
      </c>
      <c r="K20" s="66">
        <f t="shared" si="0"/>
        <v>57</v>
      </c>
      <c r="L20" s="66">
        <v>3</v>
      </c>
      <c r="M20" s="66">
        <v>92</v>
      </c>
      <c r="N20" s="66">
        <f t="shared" si="1"/>
        <v>46</v>
      </c>
      <c r="O20" s="66">
        <v>3</v>
      </c>
      <c r="P20" s="66">
        <f t="shared" si="2"/>
        <v>103</v>
      </c>
      <c r="Q20" s="66">
        <v>3</v>
      </c>
      <c r="R20" s="73">
        <v>6</v>
      </c>
      <c r="S20" s="13">
        <v>13</v>
      </c>
      <c r="T20" s="106"/>
      <c r="U20" s="92"/>
      <c r="V20" s="12"/>
    </row>
    <row r="21" spans="1:24" x14ac:dyDescent="0.15">
      <c r="A21" s="14"/>
      <c r="B21" s="14"/>
      <c r="C21" s="15"/>
      <c r="D21" s="15"/>
      <c r="E21" s="16"/>
      <c r="F21" s="17"/>
      <c r="G21" s="18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1"/>
    </row>
    <row r="22" spans="1:24" x14ac:dyDescent="0.15">
      <c r="A22" s="273" t="s">
        <v>16</v>
      </c>
      <c r="B22" s="273"/>
      <c r="C22" s="274"/>
      <c r="D22" s="274"/>
      <c r="E22" s="274"/>
      <c r="F22" s="274"/>
      <c r="G22" s="18"/>
      <c r="H22" s="19"/>
      <c r="I22" s="19"/>
      <c r="J22" s="275" t="s">
        <v>17</v>
      </c>
      <c r="K22" s="276"/>
      <c r="L22" s="276"/>
      <c r="M22" s="276"/>
      <c r="N22" s="277"/>
      <c r="O22" s="20"/>
      <c r="P22" s="23"/>
      <c r="Q22" s="23"/>
      <c r="R22" s="23"/>
      <c r="S22" s="23"/>
      <c r="T22" s="23"/>
      <c r="U22" s="21"/>
      <c r="V22" s="21"/>
    </row>
    <row r="23" spans="1:24" x14ac:dyDescent="0.15">
      <c r="A23" s="14"/>
      <c r="B23" s="14"/>
      <c r="C23" s="15"/>
      <c r="D23" s="15"/>
      <c r="E23" s="16"/>
      <c r="F23" s="17"/>
      <c r="G23" s="18"/>
      <c r="H23" s="19"/>
      <c r="I23" s="19"/>
      <c r="M23" s="24"/>
      <c r="N23" s="20"/>
      <c r="O23" s="20"/>
      <c r="P23" s="30"/>
      <c r="Q23" s="30"/>
      <c r="R23" s="30"/>
      <c r="S23" s="30"/>
      <c r="T23" s="30"/>
      <c r="U23" s="17"/>
      <c r="V23" s="21"/>
    </row>
    <row r="24" spans="1:24" ht="12" customHeight="1" x14ac:dyDescent="0.15">
      <c r="A24" s="7">
        <v>1</v>
      </c>
      <c r="B24" s="174" t="s">
        <v>48</v>
      </c>
      <c r="C24" s="65"/>
      <c r="D24" s="65"/>
      <c r="E24" s="9"/>
      <c r="F24" s="25">
        <v>151</v>
      </c>
      <c r="G24" s="18"/>
      <c r="H24" s="19"/>
      <c r="I24" s="19"/>
      <c r="J24" s="7">
        <v>1</v>
      </c>
      <c r="K24" s="174" t="s">
        <v>48</v>
      </c>
      <c r="L24" s="8"/>
      <c r="M24" s="9"/>
      <c r="N24" s="66">
        <v>167</v>
      </c>
      <c r="O24" s="20"/>
      <c r="P24" s="14"/>
      <c r="Q24" s="14"/>
      <c r="R24" s="14"/>
      <c r="S24" s="16"/>
      <c r="T24" s="16"/>
      <c r="U24" s="17"/>
      <c r="V24" s="21"/>
    </row>
    <row r="25" spans="1:24" x14ac:dyDescent="0.15">
      <c r="A25" s="7">
        <v>2</v>
      </c>
      <c r="B25" s="175" t="s">
        <v>172</v>
      </c>
      <c r="C25" s="65"/>
      <c r="D25" s="65"/>
      <c r="E25" s="9"/>
      <c r="F25" s="25">
        <v>81</v>
      </c>
      <c r="G25" s="18"/>
      <c r="H25" s="19"/>
      <c r="I25" s="19"/>
      <c r="J25" s="7">
        <v>2</v>
      </c>
      <c r="K25" s="175" t="s">
        <v>172</v>
      </c>
      <c r="L25" s="8"/>
      <c r="M25" s="9"/>
      <c r="N25" s="71">
        <v>124</v>
      </c>
      <c r="O25" s="20"/>
      <c r="P25" s="14"/>
      <c r="Q25" s="14"/>
      <c r="R25" s="14"/>
      <c r="S25" s="16"/>
      <c r="T25" s="16"/>
      <c r="U25" s="17"/>
      <c r="V25" s="21"/>
    </row>
    <row r="26" spans="1:24" x14ac:dyDescent="0.15">
      <c r="A26" s="7">
        <v>3</v>
      </c>
      <c r="B26" s="174" t="s">
        <v>156</v>
      </c>
      <c r="C26" s="68"/>
      <c r="D26" s="68"/>
      <c r="E26" s="9"/>
      <c r="F26" s="25">
        <v>66</v>
      </c>
      <c r="G26" s="18"/>
      <c r="H26" s="19"/>
      <c r="I26" s="19"/>
      <c r="J26" s="7">
        <v>3</v>
      </c>
      <c r="K26" s="174" t="s">
        <v>156</v>
      </c>
      <c r="L26" s="8"/>
      <c r="M26" s="9"/>
      <c r="N26" s="66">
        <v>90</v>
      </c>
      <c r="O26" s="20"/>
      <c r="P26" s="14"/>
      <c r="Q26" s="14"/>
      <c r="R26" s="14"/>
      <c r="S26" s="16"/>
      <c r="T26" s="16"/>
      <c r="U26" s="21"/>
      <c r="V26" s="21"/>
    </row>
    <row r="27" spans="1:24" ht="12" customHeight="1" x14ac:dyDescent="0.15">
      <c r="P27" s="30"/>
      <c r="Q27" s="30"/>
      <c r="R27" s="30"/>
      <c r="S27" s="30"/>
      <c r="T27" s="30"/>
    </row>
    <row r="28" spans="1:24" ht="12" customHeight="1" x14ac:dyDescent="0.15">
      <c r="P28" s="30"/>
      <c r="Q28" s="30"/>
      <c r="R28" s="30"/>
      <c r="S28" s="30"/>
      <c r="T28" s="30"/>
    </row>
    <row r="29" spans="1:24" ht="12" customHeight="1" x14ac:dyDescent="0.15">
      <c r="P29" s="30"/>
      <c r="Q29" s="30"/>
      <c r="R29" s="30"/>
      <c r="S29" s="30"/>
      <c r="T29" s="30"/>
    </row>
    <row r="30" spans="1:24" x14ac:dyDescent="0.15">
      <c r="A30" s="26"/>
      <c r="B30" s="26"/>
      <c r="C30" s="22" t="s">
        <v>40</v>
      </c>
      <c r="D30" s="22"/>
      <c r="E30" s="26"/>
      <c r="F30" s="26"/>
      <c r="G30" s="141" t="s">
        <v>245</v>
      </c>
      <c r="H30" s="26"/>
      <c r="I30" s="26"/>
      <c r="J30" s="26"/>
      <c r="K30" s="26"/>
      <c r="L30" s="22" t="s">
        <v>41</v>
      </c>
      <c r="M30" s="26"/>
      <c r="N30" s="26"/>
      <c r="O30" s="26"/>
      <c r="P30" s="141" t="s">
        <v>110</v>
      </c>
      <c r="Q30" s="22"/>
      <c r="R30" s="22"/>
      <c r="S30" s="22"/>
      <c r="T30" s="22"/>
      <c r="U30" s="26"/>
    </row>
    <row r="31" spans="1:24" x14ac:dyDescent="0.15"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X31" s="26"/>
    </row>
    <row r="32" spans="1:24" x14ac:dyDescent="0.15">
      <c r="A32" s="26"/>
      <c r="B32" s="26"/>
      <c r="C32" s="26"/>
      <c r="D32" s="26"/>
      <c r="E32" s="26"/>
      <c r="F32" s="26"/>
      <c r="G32" s="22"/>
      <c r="H32" s="22"/>
      <c r="I32" s="22"/>
      <c r="J32" s="26"/>
      <c r="K32" s="26"/>
      <c r="L32" s="26"/>
      <c r="M32" s="26"/>
      <c r="N32" s="26"/>
      <c r="O32" s="26"/>
      <c r="P32" s="26"/>
      <c r="Q32" s="26"/>
      <c r="R32" s="26"/>
      <c r="S32" s="22"/>
      <c r="T32" s="22"/>
      <c r="U32" s="26"/>
      <c r="X32" s="26"/>
    </row>
    <row r="34" spans="7:7" x14ac:dyDescent="0.15">
      <c r="G34" s="22"/>
    </row>
  </sheetData>
  <mergeCells count="32">
    <mergeCell ref="A8:E8"/>
    <mergeCell ref="I8:M8"/>
    <mergeCell ref="T8:V8"/>
    <mergeCell ref="A2:V2"/>
    <mergeCell ref="A3:V3"/>
    <mergeCell ref="A4:E4"/>
    <mergeCell ref="U4:V4"/>
    <mergeCell ref="A5:V5"/>
    <mergeCell ref="A6:V6"/>
    <mergeCell ref="S13:S14"/>
    <mergeCell ref="T13:V14"/>
    <mergeCell ref="I10:M10"/>
    <mergeCell ref="A13:A14"/>
    <mergeCell ref="B13:B14"/>
    <mergeCell ref="C13:E14"/>
    <mergeCell ref="F13:F14"/>
    <mergeCell ref="A9:E10"/>
    <mergeCell ref="T9:T10"/>
    <mergeCell ref="U9:U10"/>
    <mergeCell ref="V9:V10"/>
    <mergeCell ref="B15:B17"/>
    <mergeCell ref="G13:G14"/>
    <mergeCell ref="H13:H14"/>
    <mergeCell ref="P13:P14"/>
    <mergeCell ref="A22:F22"/>
    <mergeCell ref="J22:N22"/>
    <mergeCell ref="B18:B20"/>
    <mergeCell ref="Q13:Q14"/>
    <mergeCell ref="R13:R14"/>
    <mergeCell ref="I13:I14"/>
    <mergeCell ref="J13:L13"/>
    <mergeCell ref="M13:O13"/>
  </mergeCells>
  <phoneticPr fontId="34" type="noConversion"/>
  <pageMargins left="0.15748031496062992" right="0.27559055118110237" top="0.74803149606299213" bottom="0.74803149606299213" header="0.31496062992125984" footer="0.31496062992125984"/>
  <pageSetup paperSize="9" scale="8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9"/>
  <sheetViews>
    <sheetView workbookViewId="0" xr3:uid="{7BE570AB-09E9-518F-B8F7-3F91B7162CA9}">
      <selection activeCell="A25" sqref="A25:P25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57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84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98" t="s">
        <v>83</v>
      </c>
      <c r="D16" s="99"/>
      <c r="E16" s="100"/>
      <c r="F16" s="101">
        <v>1991</v>
      </c>
      <c r="G16" s="75" t="s">
        <v>49</v>
      </c>
      <c r="H16" s="76">
        <v>72.2</v>
      </c>
      <c r="I16" s="76" t="s">
        <v>42</v>
      </c>
      <c r="J16" s="71">
        <v>85</v>
      </c>
      <c r="K16" s="71">
        <v>1</v>
      </c>
      <c r="L16" s="73">
        <v>1</v>
      </c>
      <c r="M16" s="71">
        <v>20</v>
      </c>
      <c r="N16" s="105" t="s">
        <v>270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102" t="s">
        <v>193</v>
      </c>
      <c r="D17" s="103"/>
      <c r="E17" s="104"/>
      <c r="F17" s="77">
        <v>1987</v>
      </c>
      <c r="G17" s="75" t="s">
        <v>50</v>
      </c>
      <c r="H17" s="76">
        <v>71.7</v>
      </c>
      <c r="I17" s="76" t="s">
        <v>42</v>
      </c>
      <c r="J17" s="71">
        <v>69</v>
      </c>
      <c r="K17" s="71">
        <v>2</v>
      </c>
      <c r="L17" s="73">
        <v>2</v>
      </c>
      <c r="M17" s="71">
        <v>18</v>
      </c>
      <c r="N17" s="105" t="s">
        <v>210</v>
      </c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160</v>
      </c>
      <c r="D18" s="99"/>
      <c r="E18" s="100"/>
      <c r="F18" s="101">
        <v>1977</v>
      </c>
      <c r="G18" s="77" t="s">
        <v>54</v>
      </c>
      <c r="H18" s="76">
        <v>71.55</v>
      </c>
      <c r="I18" s="76" t="s">
        <v>42</v>
      </c>
      <c r="J18" s="71">
        <v>62</v>
      </c>
      <c r="K18" s="71">
        <v>3</v>
      </c>
      <c r="L18" s="73">
        <v>3</v>
      </c>
      <c r="M18" s="71">
        <v>16</v>
      </c>
      <c r="N18" s="105" t="s">
        <v>254</v>
      </c>
      <c r="O18" s="92"/>
      <c r="P18" s="92"/>
      <c r="Q18" s="12"/>
    </row>
    <row r="19" spans="1:19" s="191" customFormat="1" x14ac:dyDescent="0.15">
      <c r="A19" s="13">
        <v>4</v>
      </c>
      <c r="B19" s="278" t="s">
        <v>38</v>
      </c>
      <c r="C19" s="98" t="s">
        <v>207</v>
      </c>
      <c r="D19" s="99"/>
      <c r="E19" s="100"/>
      <c r="F19" s="101">
        <v>1998</v>
      </c>
      <c r="G19" s="75" t="s">
        <v>50</v>
      </c>
      <c r="H19" s="76">
        <v>71.2</v>
      </c>
      <c r="I19" s="76" t="s">
        <v>43</v>
      </c>
      <c r="J19" s="71">
        <v>72</v>
      </c>
      <c r="K19" s="71">
        <v>1</v>
      </c>
      <c r="L19" s="73">
        <v>4</v>
      </c>
      <c r="M19" s="71">
        <v>15</v>
      </c>
      <c r="N19" s="116" t="s">
        <v>208</v>
      </c>
      <c r="O19" s="92"/>
      <c r="P19" s="92"/>
      <c r="Q19" s="12"/>
      <c r="S19" s="190"/>
    </row>
    <row r="20" spans="1:19" s="72" customFormat="1" ht="13.5" x14ac:dyDescent="0.15">
      <c r="A20" s="56">
        <v>5</v>
      </c>
      <c r="B20" s="302"/>
      <c r="C20" s="201" t="s">
        <v>192</v>
      </c>
      <c r="D20" s="202"/>
      <c r="E20" s="203"/>
      <c r="F20" s="204">
        <v>1993</v>
      </c>
      <c r="G20" s="75" t="s">
        <v>84</v>
      </c>
      <c r="H20" s="76">
        <v>71.849999999999994</v>
      </c>
      <c r="I20" s="76" t="s">
        <v>43</v>
      </c>
      <c r="J20" s="70">
        <v>66</v>
      </c>
      <c r="K20" s="71">
        <v>2</v>
      </c>
      <c r="L20" s="73">
        <v>5</v>
      </c>
      <c r="M20" s="71">
        <v>14</v>
      </c>
      <c r="N20" s="140"/>
      <c r="O20" s="188"/>
      <c r="P20" s="205"/>
      <c r="Q20" s="189"/>
    </row>
    <row r="21" spans="1:19" s="72" customFormat="1" x14ac:dyDescent="0.15">
      <c r="A21" s="56">
        <v>6</v>
      </c>
      <c r="B21" s="302"/>
      <c r="C21" s="98" t="s">
        <v>221</v>
      </c>
      <c r="D21" s="99"/>
      <c r="E21" s="100"/>
      <c r="F21" s="131">
        <v>2002</v>
      </c>
      <c r="G21" s="75" t="s">
        <v>50</v>
      </c>
      <c r="H21" s="76">
        <v>72.650000000000006</v>
      </c>
      <c r="I21" s="76" t="s">
        <v>43</v>
      </c>
      <c r="J21" s="71">
        <v>51</v>
      </c>
      <c r="K21" s="71">
        <v>3</v>
      </c>
      <c r="L21" s="73">
        <v>6</v>
      </c>
      <c r="M21" s="71">
        <v>13</v>
      </c>
      <c r="N21" s="116"/>
      <c r="O21" s="92"/>
      <c r="P21" s="92"/>
      <c r="Q21" s="12"/>
    </row>
    <row r="22" spans="1:19" s="72" customFormat="1" x14ac:dyDescent="0.15">
      <c r="A22" s="56">
        <v>7</v>
      </c>
      <c r="B22" s="303"/>
      <c r="C22" s="98" t="s">
        <v>282</v>
      </c>
      <c r="D22" s="99"/>
      <c r="E22" s="206"/>
      <c r="F22" s="204">
        <v>2000</v>
      </c>
      <c r="G22" s="75" t="s">
        <v>50</v>
      </c>
      <c r="H22" s="76">
        <v>69</v>
      </c>
      <c r="I22" s="76" t="s">
        <v>43</v>
      </c>
      <c r="J22" s="71">
        <v>47</v>
      </c>
      <c r="K22" s="71">
        <v>4</v>
      </c>
      <c r="L22" s="73">
        <v>7</v>
      </c>
      <c r="M22" s="71">
        <v>12</v>
      </c>
      <c r="N22" s="102"/>
      <c r="O22" s="92"/>
      <c r="P22" s="92"/>
      <c r="Q22" s="12"/>
    </row>
    <row r="23" spans="1:19" x14ac:dyDescent="0.15">
      <c r="A23" s="14"/>
      <c r="B23" s="14"/>
      <c r="C23" s="15"/>
      <c r="D23" s="16"/>
      <c r="E23" s="16"/>
      <c r="F23" s="17"/>
      <c r="G23" s="18"/>
      <c r="H23" s="19"/>
      <c r="I23" s="19"/>
      <c r="J23" s="20"/>
      <c r="K23" s="20"/>
      <c r="L23" s="20"/>
      <c r="M23" s="20"/>
      <c r="N23" s="21"/>
      <c r="O23" s="21"/>
      <c r="P23" s="21"/>
      <c r="Q23" s="21"/>
    </row>
    <row r="24" spans="1:19" ht="12" customHeight="1" x14ac:dyDescent="0.15">
      <c r="M24" s="30"/>
    </row>
    <row r="25" spans="1:19" x14ac:dyDescent="0.15">
      <c r="A25" s="22" t="s">
        <v>40</v>
      </c>
      <c r="B25" s="26"/>
      <c r="C25" s="26"/>
      <c r="D25" s="141"/>
      <c r="E25" s="22" t="s">
        <v>293</v>
      </c>
      <c r="F25" s="26"/>
      <c r="G25" s="22"/>
      <c r="H25" s="26"/>
      <c r="I25" s="22"/>
      <c r="J25" s="22" t="s">
        <v>41</v>
      </c>
      <c r="K25" s="141"/>
      <c r="L25" s="26"/>
      <c r="M25" s="26"/>
      <c r="N25" s="1" t="s">
        <v>110</v>
      </c>
    </row>
    <row r="26" spans="1:19" x14ac:dyDescent="0.15">
      <c r="H26" s="26"/>
      <c r="I26" s="26"/>
      <c r="J26" s="26"/>
      <c r="K26" s="26"/>
      <c r="L26" s="26"/>
      <c r="M26" s="26"/>
      <c r="N26" s="26"/>
      <c r="O26" s="26"/>
      <c r="P26" s="26"/>
      <c r="S26" s="26"/>
    </row>
    <row r="27" spans="1:19" x14ac:dyDescent="0.15">
      <c r="A27" s="26"/>
      <c r="B27" s="26"/>
      <c r="C27" s="26"/>
      <c r="D27" s="26"/>
      <c r="E27" s="26"/>
      <c r="F27" s="26"/>
      <c r="G27" s="22"/>
      <c r="H27" s="22"/>
      <c r="I27" s="22"/>
      <c r="J27" s="26"/>
      <c r="K27" s="26"/>
      <c r="L27" s="26"/>
      <c r="M27" s="22"/>
      <c r="N27" s="26"/>
      <c r="O27" s="26"/>
      <c r="P27" s="26"/>
      <c r="S27" s="26"/>
    </row>
    <row r="29" spans="1:19" x14ac:dyDescent="0.15">
      <c r="G29" s="22"/>
    </row>
  </sheetData>
  <mergeCells count="23">
    <mergeCell ref="A10:D10"/>
    <mergeCell ref="A11:D12"/>
    <mergeCell ref="G11:J11"/>
    <mergeCell ref="G9:J9"/>
    <mergeCell ref="F2:L2"/>
    <mergeCell ref="F3:L3"/>
    <mergeCell ref="F5:L5"/>
    <mergeCell ref="F7:L7"/>
    <mergeCell ref="Q9:Q11"/>
    <mergeCell ref="N14:Q15"/>
    <mergeCell ref="B16:B18"/>
    <mergeCell ref="L14:L15"/>
    <mergeCell ref="M14:M15"/>
    <mergeCell ref="A14:A15"/>
    <mergeCell ref="B14:B15"/>
    <mergeCell ref="C14:E15"/>
    <mergeCell ref="F14:F15"/>
    <mergeCell ref="B19:B22"/>
    <mergeCell ref="I14:I15"/>
    <mergeCell ref="J14:J15"/>
    <mergeCell ref="K14:K15"/>
    <mergeCell ref="G14:G15"/>
    <mergeCell ref="H14:H15"/>
  </mergeCells>
  <phoneticPr fontId="34" type="noConversion"/>
  <pageMargins left="0.31" right="0.49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9"/>
  <sheetViews>
    <sheetView topLeftCell="A8" workbookViewId="0" xr3:uid="{65FA3815-DCC1-5481-872F-D2879ED395ED}">
      <selection activeCell="P20" sqref="P20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61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82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102" t="s">
        <v>194</v>
      </c>
      <c r="D16" s="103"/>
      <c r="E16" s="104"/>
      <c r="F16" s="77">
        <v>1985</v>
      </c>
      <c r="G16" s="75" t="s">
        <v>49</v>
      </c>
      <c r="H16" s="76">
        <v>78</v>
      </c>
      <c r="I16" s="76" t="s">
        <v>42</v>
      </c>
      <c r="J16" s="71">
        <v>80</v>
      </c>
      <c r="K16" s="71">
        <v>1</v>
      </c>
      <c r="L16" s="73">
        <v>1</v>
      </c>
      <c r="M16" s="71">
        <v>20</v>
      </c>
      <c r="N16" s="105" t="s">
        <v>274</v>
      </c>
      <c r="O16" s="92"/>
      <c r="P16" s="92"/>
      <c r="Q16" s="12"/>
    </row>
    <row r="17" spans="1:19" s="72" customFormat="1" ht="13.5" x14ac:dyDescent="0.15">
      <c r="A17" s="56">
        <v>2</v>
      </c>
      <c r="B17" s="302"/>
      <c r="C17" s="119" t="s">
        <v>161</v>
      </c>
      <c r="D17" s="120"/>
      <c r="E17" s="121"/>
      <c r="F17" s="101">
        <v>1987</v>
      </c>
      <c r="G17" s="77" t="s">
        <v>54</v>
      </c>
      <c r="H17" s="76">
        <v>76.45</v>
      </c>
      <c r="I17" s="76" t="s">
        <v>42</v>
      </c>
      <c r="J17" s="71">
        <v>68</v>
      </c>
      <c r="K17" s="71">
        <v>2</v>
      </c>
      <c r="L17" s="73">
        <v>2</v>
      </c>
      <c r="M17" s="71">
        <v>18</v>
      </c>
      <c r="N17" s="135" t="s">
        <v>255</v>
      </c>
      <c r="O17" s="92" t="s">
        <v>354</v>
      </c>
      <c r="P17" s="92"/>
      <c r="Q17" s="12"/>
    </row>
    <row r="18" spans="1:19" s="72" customFormat="1" ht="13.5" x14ac:dyDescent="0.15">
      <c r="A18" s="56">
        <v>3</v>
      </c>
      <c r="B18" s="302"/>
      <c r="C18" s="114" t="s">
        <v>195</v>
      </c>
      <c r="D18" s="115"/>
      <c r="E18" s="138"/>
      <c r="F18" s="101">
        <v>1989</v>
      </c>
      <c r="G18" s="75" t="s">
        <v>50</v>
      </c>
      <c r="H18" s="76">
        <v>76.349999999999994</v>
      </c>
      <c r="I18" s="76" t="s">
        <v>42</v>
      </c>
      <c r="J18" s="71">
        <v>67</v>
      </c>
      <c r="K18" s="71">
        <v>3</v>
      </c>
      <c r="L18" s="73">
        <v>3</v>
      </c>
      <c r="M18" s="71">
        <v>16</v>
      </c>
      <c r="N18" s="207" t="s">
        <v>220</v>
      </c>
      <c r="O18" s="92"/>
      <c r="P18" s="92"/>
      <c r="Q18" s="12"/>
    </row>
    <row r="19" spans="1:19" s="72" customFormat="1" ht="13.5" x14ac:dyDescent="0.15">
      <c r="A19" s="56">
        <v>4</v>
      </c>
      <c r="B19" s="278" t="s">
        <v>38</v>
      </c>
      <c r="C19" s="119" t="s">
        <v>222</v>
      </c>
      <c r="D19" s="123"/>
      <c r="E19" s="112"/>
      <c r="F19" s="77">
        <v>1989</v>
      </c>
      <c r="G19" s="75" t="s">
        <v>50</v>
      </c>
      <c r="H19" s="76">
        <v>77.25</v>
      </c>
      <c r="I19" s="76" t="s">
        <v>43</v>
      </c>
      <c r="J19" s="70">
        <v>83</v>
      </c>
      <c r="K19" s="71">
        <v>1</v>
      </c>
      <c r="L19" s="73">
        <v>4</v>
      </c>
      <c r="M19" s="71">
        <v>15</v>
      </c>
      <c r="N19" s="135"/>
      <c r="O19" s="97"/>
      <c r="P19" s="97"/>
      <c r="Q19" s="12"/>
      <c r="S19" s="31"/>
    </row>
    <row r="20" spans="1:19" s="72" customFormat="1" ht="13.5" x14ac:dyDescent="0.15">
      <c r="A20" s="56">
        <v>5</v>
      </c>
      <c r="B20" s="302"/>
      <c r="C20" s="98" t="s">
        <v>309</v>
      </c>
      <c r="D20" s="99"/>
      <c r="E20" s="100"/>
      <c r="F20" s="101">
        <v>1986</v>
      </c>
      <c r="G20" s="75" t="s">
        <v>70</v>
      </c>
      <c r="H20" s="76">
        <v>76.95</v>
      </c>
      <c r="I20" s="78" t="s">
        <v>43</v>
      </c>
      <c r="J20" s="71">
        <v>79</v>
      </c>
      <c r="K20" s="71">
        <v>2</v>
      </c>
      <c r="L20" s="73">
        <v>5</v>
      </c>
      <c r="M20" s="71">
        <v>14</v>
      </c>
      <c r="N20" s="135"/>
      <c r="O20" s="92"/>
      <c r="P20" s="92"/>
      <c r="Q20" s="12"/>
      <c r="S20" s="31"/>
    </row>
    <row r="21" spans="1:19" s="72" customFormat="1" ht="13.5" x14ac:dyDescent="0.15">
      <c r="A21" s="56">
        <v>6</v>
      </c>
      <c r="B21" s="302"/>
      <c r="C21" s="119" t="s">
        <v>285</v>
      </c>
      <c r="D21" s="123"/>
      <c r="E21" s="112"/>
      <c r="F21" s="77">
        <v>1989</v>
      </c>
      <c r="G21" s="75" t="s">
        <v>50</v>
      </c>
      <c r="H21" s="76">
        <v>77.400000000000006</v>
      </c>
      <c r="I21" s="76" t="s">
        <v>43</v>
      </c>
      <c r="J21" s="70">
        <v>73</v>
      </c>
      <c r="K21" s="71">
        <v>3</v>
      </c>
      <c r="L21" s="73">
        <v>6</v>
      </c>
      <c r="M21" s="71">
        <v>13</v>
      </c>
      <c r="N21" s="187"/>
      <c r="O21" s="97"/>
      <c r="P21" s="97"/>
      <c r="Q21" s="12"/>
      <c r="S21" s="31"/>
    </row>
    <row r="22" spans="1:19" s="72" customFormat="1" ht="13.5" x14ac:dyDescent="0.15">
      <c r="A22" s="56">
        <v>7</v>
      </c>
      <c r="B22" s="303"/>
      <c r="C22" s="119" t="s">
        <v>217</v>
      </c>
      <c r="D22" s="123"/>
      <c r="E22" s="112"/>
      <c r="F22" s="113">
        <v>1993</v>
      </c>
      <c r="G22" s="75" t="s">
        <v>50</v>
      </c>
      <c r="H22" s="76">
        <v>76.400000000000006</v>
      </c>
      <c r="I22" s="76" t="s">
        <v>43</v>
      </c>
      <c r="J22" s="70">
        <v>43</v>
      </c>
      <c r="K22" s="71">
        <v>4</v>
      </c>
      <c r="L22" s="73">
        <v>7</v>
      </c>
      <c r="M22" s="71">
        <v>12</v>
      </c>
      <c r="N22" s="208"/>
      <c r="O22" s="97"/>
      <c r="P22" s="97"/>
      <c r="Q22" s="12"/>
      <c r="S22" s="31"/>
    </row>
    <row r="23" spans="1:19" x14ac:dyDescent="0.15">
      <c r="A23" s="14"/>
      <c r="B23" s="14"/>
      <c r="C23" s="15"/>
      <c r="D23" s="16"/>
      <c r="E23" s="16"/>
      <c r="F23" s="17"/>
      <c r="G23" s="18"/>
      <c r="H23" s="19"/>
      <c r="I23" s="19"/>
      <c r="J23" s="20"/>
      <c r="K23" s="20"/>
      <c r="L23" s="20"/>
      <c r="M23" s="20"/>
      <c r="N23" s="21"/>
      <c r="O23" s="21"/>
      <c r="P23" s="21"/>
      <c r="Q23" s="21"/>
    </row>
    <row r="24" spans="1:19" ht="12" customHeight="1" x14ac:dyDescent="0.15">
      <c r="M24" s="30"/>
    </row>
    <row r="25" spans="1:19" x14ac:dyDescent="0.15">
      <c r="A25" s="22" t="s">
        <v>40</v>
      </c>
      <c r="B25" s="26"/>
      <c r="C25" s="26"/>
      <c r="D25" s="141"/>
      <c r="E25" s="22" t="s">
        <v>293</v>
      </c>
      <c r="F25" s="26"/>
      <c r="G25" s="22"/>
      <c r="H25" s="26"/>
      <c r="I25" s="22"/>
      <c r="J25" s="22" t="s">
        <v>41</v>
      </c>
      <c r="K25" s="141"/>
      <c r="L25" s="26"/>
      <c r="M25" s="26"/>
      <c r="N25" s="1" t="s">
        <v>110</v>
      </c>
    </row>
    <row r="26" spans="1:19" x14ac:dyDescent="0.15">
      <c r="H26" s="26"/>
      <c r="I26" s="26"/>
      <c r="J26" s="26"/>
      <c r="K26" s="26"/>
      <c r="L26" s="26"/>
      <c r="M26" s="26"/>
      <c r="N26" s="26"/>
      <c r="O26" s="26"/>
      <c r="P26" s="26"/>
      <c r="S26" s="26"/>
    </row>
    <row r="27" spans="1:19" x14ac:dyDescent="0.15">
      <c r="A27" s="26"/>
      <c r="B27" s="26"/>
      <c r="C27" s="26"/>
      <c r="D27" s="26"/>
      <c r="E27" s="26"/>
      <c r="F27" s="26"/>
      <c r="G27" s="22"/>
      <c r="H27" s="22"/>
      <c r="I27" s="22"/>
      <c r="J27" s="26"/>
      <c r="K27" s="26"/>
      <c r="L27" s="26"/>
      <c r="M27" s="22"/>
      <c r="N27" s="26"/>
      <c r="O27" s="26"/>
      <c r="P27" s="26"/>
      <c r="S27" s="26"/>
    </row>
    <row r="29" spans="1:19" x14ac:dyDescent="0.15">
      <c r="G29" s="22"/>
    </row>
  </sheetData>
  <mergeCells count="23">
    <mergeCell ref="A10:D10"/>
    <mergeCell ref="A11:D12"/>
    <mergeCell ref="G11:J11"/>
    <mergeCell ref="G9:J9"/>
    <mergeCell ref="F2:L2"/>
    <mergeCell ref="F3:L3"/>
    <mergeCell ref="F5:L5"/>
    <mergeCell ref="F7:L7"/>
    <mergeCell ref="Q9:Q11"/>
    <mergeCell ref="N14:Q15"/>
    <mergeCell ref="B16:B18"/>
    <mergeCell ref="L14:L15"/>
    <mergeCell ref="M14:M15"/>
    <mergeCell ref="A14:A15"/>
    <mergeCell ref="B14:B15"/>
    <mergeCell ref="C14:E15"/>
    <mergeCell ref="F14:F15"/>
    <mergeCell ref="B19:B22"/>
    <mergeCell ref="I14:I15"/>
    <mergeCell ref="J14:J15"/>
    <mergeCell ref="K14:K15"/>
    <mergeCell ref="G14:G15"/>
    <mergeCell ref="H14:H15"/>
  </mergeCells>
  <phoneticPr fontId="34" type="noConversion"/>
  <pageMargins left="0.47244094488188981" right="0.43307086614173229" top="0.43307086614173229" bottom="0.31496062992125984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32"/>
  <sheetViews>
    <sheetView topLeftCell="A6" workbookViewId="0" xr3:uid="{FF0BDA26-1AD6-5648-BD9A-E01AA4DDCA7C}">
      <selection activeCell="D30" sqref="D30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2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68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90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thickBot="1" x14ac:dyDescent="0.2">
      <c r="A15" s="266"/>
      <c r="B15" s="320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254">
        <v>1</v>
      </c>
      <c r="B16" s="319" t="s">
        <v>37</v>
      </c>
      <c r="C16" s="99" t="s">
        <v>196</v>
      </c>
      <c r="D16" s="99"/>
      <c r="E16" s="100"/>
      <c r="F16" s="101">
        <v>1995</v>
      </c>
      <c r="G16" s="75" t="s">
        <v>49</v>
      </c>
      <c r="H16" s="76">
        <v>84.25</v>
      </c>
      <c r="I16" s="76" t="s">
        <v>42</v>
      </c>
      <c r="J16" s="71">
        <v>85</v>
      </c>
      <c r="K16" s="71">
        <v>1</v>
      </c>
      <c r="L16" s="73">
        <v>1</v>
      </c>
      <c r="M16" s="71">
        <v>20</v>
      </c>
      <c r="N16" s="105" t="s">
        <v>276</v>
      </c>
      <c r="O16" s="92"/>
      <c r="P16" s="92"/>
      <c r="Q16" s="12"/>
    </row>
    <row r="17" spans="1:19" s="72" customFormat="1" x14ac:dyDescent="0.15">
      <c r="A17" s="254">
        <v>2</v>
      </c>
      <c r="B17" s="317"/>
      <c r="C17" s="99" t="s">
        <v>199</v>
      </c>
      <c r="D17" s="99"/>
      <c r="E17" s="100"/>
      <c r="F17" s="101">
        <v>1981</v>
      </c>
      <c r="G17" s="75" t="s">
        <v>50</v>
      </c>
      <c r="H17" s="76">
        <v>84.35</v>
      </c>
      <c r="I17" s="76" t="s">
        <v>42</v>
      </c>
      <c r="J17" s="71">
        <v>68</v>
      </c>
      <c r="K17" s="71">
        <v>2</v>
      </c>
      <c r="L17" s="73">
        <v>2</v>
      </c>
      <c r="M17" s="71">
        <v>18</v>
      </c>
      <c r="N17" s="105" t="s">
        <v>236</v>
      </c>
      <c r="O17" s="92"/>
      <c r="P17" s="92"/>
      <c r="Q17" s="12"/>
    </row>
    <row r="18" spans="1:19" s="72" customFormat="1" x14ac:dyDescent="0.15">
      <c r="A18" s="254">
        <v>3</v>
      </c>
      <c r="B18" s="317"/>
      <c r="C18" s="99" t="s">
        <v>163</v>
      </c>
      <c r="D18" s="99"/>
      <c r="E18" s="100"/>
      <c r="F18" s="101">
        <v>1989</v>
      </c>
      <c r="G18" s="77" t="s">
        <v>54</v>
      </c>
      <c r="H18" s="76">
        <v>81.7</v>
      </c>
      <c r="I18" s="76" t="s">
        <v>42</v>
      </c>
      <c r="J18" s="71">
        <v>64</v>
      </c>
      <c r="K18" s="71">
        <v>3</v>
      </c>
      <c r="L18" s="73">
        <v>3</v>
      </c>
      <c r="M18" s="71">
        <v>16</v>
      </c>
      <c r="N18" s="132" t="s">
        <v>256</v>
      </c>
      <c r="O18" s="92"/>
      <c r="P18" s="92"/>
      <c r="Q18" s="12"/>
    </row>
    <row r="19" spans="1:19" s="72" customFormat="1" x14ac:dyDescent="0.15">
      <c r="A19" s="254">
        <v>4</v>
      </c>
      <c r="B19" s="317"/>
      <c r="C19" s="99" t="s">
        <v>325</v>
      </c>
      <c r="D19" s="99"/>
      <c r="E19" s="100"/>
      <c r="F19" s="101">
        <v>1984</v>
      </c>
      <c r="G19" s="209" t="s">
        <v>55</v>
      </c>
      <c r="H19" s="76">
        <v>83.05</v>
      </c>
      <c r="I19" s="76" t="s">
        <v>42</v>
      </c>
      <c r="J19" s="71">
        <v>49</v>
      </c>
      <c r="K19" s="71">
        <v>4</v>
      </c>
      <c r="L19" s="73">
        <v>4</v>
      </c>
      <c r="M19" s="71">
        <v>15</v>
      </c>
      <c r="N19" s="132"/>
      <c r="O19" s="92"/>
      <c r="P19" s="92"/>
      <c r="Q19" s="12"/>
    </row>
    <row r="20" spans="1:19" s="72" customFormat="1" ht="13.5" thickBot="1" x14ac:dyDescent="0.2">
      <c r="A20" s="254">
        <v>5</v>
      </c>
      <c r="B20" s="318"/>
      <c r="C20" s="99" t="s">
        <v>139</v>
      </c>
      <c r="D20" s="99"/>
      <c r="E20" s="100"/>
      <c r="F20" s="101">
        <v>1979</v>
      </c>
      <c r="G20" s="75" t="s">
        <v>52</v>
      </c>
      <c r="H20" s="76">
        <v>81.95</v>
      </c>
      <c r="I20" s="76" t="s">
        <v>42</v>
      </c>
      <c r="J20" s="71">
        <v>45</v>
      </c>
      <c r="K20" s="71">
        <v>5</v>
      </c>
      <c r="L20" s="73">
        <v>5</v>
      </c>
      <c r="M20" s="71">
        <v>14</v>
      </c>
      <c r="N20" s="132"/>
      <c r="O20" s="92"/>
      <c r="P20" s="92"/>
      <c r="Q20" s="12"/>
    </row>
    <row r="21" spans="1:19" s="72" customFormat="1" ht="13.5" x14ac:dyDescent="0.15">
      <c r="A21" s="254">
        <v>6</v>
      </c>
      <c r="B21" s="255"/>
      <c r="C21" s="99" t="s">
        <v>197</v>
      </c>
      <c r="D21" s="99"/>
      <c r="E21" s="100"/>
      <c r="F21" s="101">
        <v>1987</v>
      </c>
      <c r="G21" s="75" t="s">
        <v>49</v>
      </c>
      <c r="H21" s="76">
        <v>83.65</v>
      </c>
      <c r="I21" s="78" t="s">
        <v>43</v>
      </c>
      <c r="J21" s="70">
        <v>67</v>
      </c>
      <c r="K21" s="71">
        <v>1</v>
      </c>
      <c r="L21" s="73">
        <v>6</v>
      </c>
      <c r="M21" s="71">
        <v>13</v>
      </c>
      <c r="N21" s="105"/>
      <c r="O21" s="97"/>
      <c r="P21" s="97"/>
      <c r="Q21" s="12"/>
      <c r="S21" s="31"/>
    </row>
    <row r="22" spans="1:19" s="72" customFormat="1" ht="13.5" x14ac:dyDescent="0.15">
      <c r="A22" s="254">
        <v>7</v>
      </c>
      <c r="B22" s="256"/>
      <c r="C22" s="99" t="s">
        <v>246</v>
      </c>
      <c r="D22" s="99"/>
      <c r="E22" s="100"/>
      <c r="F22" s="101">
        <v>1999</v>
      </c>
      <c r="G22" s="75" t="s">
        <v>50</v>
      </c>
      <c r="H22" s="76">
        <v>84.55</v>
      </c>
      <c r="I22" s="80" t="s">
        <v>43</v>
      </c>
      <c r="J22" s="70">
        <v>55</v>
      </c>
      <c r="K22" s="71">
        <v>2</v>
      </c>
      <c r="L22" s="73">
        <v>7</v>
      </c>
      <c r="M22" s="71">
        <v>12</v>
      </c>
      <c r="N22" s="11" t="s">
        <v>323</v>
      </c>
      <c r="O22" s="97"/>
      <c r="P22" s="97"/>
      <c r="Q22" s="12"/>
      <c r="S22" s="31"/>
    </row>
    <row r="23" spans="1:19" s="72" customFormat="1" x14ac:dyDescent="0.15">
      <c r="A23" s="254">
        <v>8</v>
      </c>
      <c r="B23" s="317" t="s">
        <v>38</v>
      </c>
      <c r="C23" s="99" t="s">
        <v>146</v>
      </c>
      <c r="D23" s="99"/>
      <c r="E23" s="100"/>
      <c r="F23" s="101"/>
      <c r="G23" s="75" t="s">
        <v>64</v>
      </c>
      <c r="H23" s="76">
        <v>83.35</v>
      </c>
      <c r="I23" s="78" t="s">
        <v>43</v>
      </c>
      <c r="J23" s="71">
        <v>40</v>
      </c>
      <c r="K23" s="71">
        <v>3</v>
      </c>
      <c r="L23" s="73">
        <v>8</v>
      </c>
      <c r="M23" s="71">
        <v>11</v>
      </c>
      <c r="N23" s="132"/>
      <c r="O23" s="92"/>
      <c r="P23" s="92"/>
      <c r="Q23" s="12"/>
      <c r="S23" s="31"/>
    </row>
    <row r="24" spans="1:19" s="72" customFormat="1" ht="13.5" x14ac:dyDescent="0.15">
      <c r="A24" s="254">
        <v>9</v>
      </c>
      <c r="B24" s="317"/>
      <c r="C24" s="99" t="s">
        <v>324</v>
      </c>
      <c r="D24" s="99"/>
      <c r="E24" s="100"/>
      <c r="F24" s="101">
        <v>1976</v>
      </c>
      <c r="G24" s="209" t="s">
        <v>55</v>
      </c>
      <c r="H24" s="79">
        <v>84.55</v>
      </c>
      <c r="I24" s="76" t="s">
        <v>43</v>
      </c>
      <c r="J24" s="70">
        <v>31</v>
      </c>
      <c r="K24" s="71">
        <v>4</v>
      </c>
      <c r="L24" s="73">
        <v>9</v>
      </c>
      <c r="M24" s="71">
        <v>10</v>
      </c>
      <c r="N24" s="105"/>
      <c r="O24" s="97"/>
      <c r="P24" s="97"/>
      <c r="Q24" s="12"/>
      <c r="S24" s="31"/>
    </row>
    <row r="25" spans="1:19" s="72" customFormat="1" ht="14.25" thickBot="1" x14ac:dyDescent="0.2">
      <c r="A25" s="254">
        <v>10</v>
      </c>
      <c r="B25" s="318"/>
      <c r="C25" s="99" t="s">
        <v>356</v>
      </c>
      <c r="D25" s="99"/>
      <c r="E25" s="100"/>
      <c r="F25" s="149">
        <v>1989</v>
      </c>
      <c r="G25" s="215" t="s">
        <v>355</v>
      </c>
      <c r="H25" s="150">
        <v>84.6</v>
      </c>
      <c r="I25" s="76" t="s">
        <v>43</v>
      </c>
      <c r="J25" s="70">
        <v>30</v>
      </c>
      <c r="K25" s="71">
        <v>5</v>
      </c>
      <c r="L25" s="73">
        <v>10</v>
      </c>
      <c r="M25" s="66">
        <v>9</v>
      </c>
      <c r="N25" s="105"/>
      <c r="O25" s="97"/>
      <c r="P25" s="97"/>
      <c r="Q25" s="12"/>
      <c r="R25" s="67"/>
      <c r="S25" s="31"/>
    </row>
    <row r="26" spans="1:19" x14ac:dyDescent="0.15">
      <c r="A26" s="14"/>
      <c r="B26" s="14"/>
      <c r="C26" s="15"/>
      <c r="D26" s="16"/>
      <c r="E26" s="16"/>
      <c r="F26" s="17"/>
      <c r="G26" s="18"/>
      <c r="H26" s="19"/>
      <c r="I26" s="19"/>
      <c r="J26" s="20"/>
      <c r="K26" s="20"/>
      <c r="L26" s="20"/>
      <c r="M26" s="20"/>
      <c r="N26" s="21"/>
      <c r="O26" s="21"/>
      <c r="P26" s="21"/>
      <c r="Q26" s="21"/>
    </row>
    <row r="27" spans="1:19" ht="12" customHeight="1" x14ac:dyDescent="0.15">
      <c r="M27" s="30"/>
    </row>
    <row r="28" spans="1:19" x14ac:dyDescent="0.15">
      <c r="A28" s="22" t="s">
        <v>40</v>
      </c>
      <c r="B28" s="26"/>
      <c r="C28" s="26"/>
      <c r="D28" s="141"/>
      <c r="E28" s="22" t="s">
        <v>293</v>
      </c>
      <c r="F28" s="26"/>
      <c r="G28" s="22"/>
      <c r="H28" s="26"/>
      <c r="I28" s="22"/>
      <c r="J28" s="22" t="s">
        <v>41</v>
      </c>
      <c r="K28" s="141"/>
      <c r="L28" s="26"/>
      <c r="M28" s="26"/>
      <c r="N28" s="1" t="s">
        <v>110</v>
      </c>
    </row>
    <row r="29" spans="1:19" x14ac:dyDescent="0.15">
      <c r="H29" s="26"/>
      <c r="I29" s="26"/>
      <c r="J29" s="26"/>
      <c r="K29" s="26"/>
      <c r="L29" s="26"/>
      <c r="M29" s="26"/>
      <c r="N29" s="26"/>
      <c r="O29" s="26"/>
      <c r="P29" s="26"/>
      <c r="S29" s="26"/>
    </row>
    <row r="30" spans="1:19" x14ac:dyDescent="0.15">
      <c r="A30" s="26"/>
      <c r="B30" s="26"/>
      <c r="C30" s="26"/>
      <c r="D30" s="26"/>
      <c r="E30" s="26"/>
      <c r="F30" s="26"/>
      <c r="G30" s="22"/>
      <c r="H30" s="22"/>
      <c r="I30" s="22"/>
      <c r="J30" s="26"/>
      <c r="K30" s="26"/>
      <c r="L30" s="26"/>
      <c r="M30" s="22"/>
      <c r="N30" s="26"/>
      <c r="O30" s="26"/>
      <c r="P30" s="26"/>
      <c r="S30" s="26"/>
    </row>
    <row r="32" spans="1:19" x14ac:dyDescent="0.15">
      <c r="G32" s="22"/>
    </row>
  </sheetData>
  <mergeCells count="23">
    <mergeCell ref="A10:D10"/>
    <mergeCell ref="A11:D12"/>
    <mergeCell ref="G11:J11"/>
    <mergeCell ref="G9:J9"/>
    <mergeCell ref="F2:L2"/>
    <mergeCell ref="F3:L3"/>
    <mergeCell ref="F5:L5"/>
    <mergeCell ref="F7:L7"/>
    <mergeCell ref="Q9:Q11"/>
    <mergeCell ref="N14:Q15"/>
    <mergeCell ref="L14:L15"/>
    <mergeCell ref="M14:M15"/>
    <mergeCell ref="A14:A15"/>
    <mergeCell ref="B14:B15"/>
    <mergeCell ref="C14:E15"/>
    <mergeCell ref="F14:F15"/>
    <mergeCell ref="B23:B25"/>
    <mergeCell ref="I14:I15"/>
    <mergeCell ref="J14:J15"/>
    <mergeCell ref="K14:K15"/>
    <mergeCell ref="B16:B20"/>
    <mergeCell ref="G14:G15"/>
    <mergeCell ref="H14:H15"/>
  </mergeCells>
  <phoneticPr fontId="34" type="noConversion"/>
  <pageMargins left="0.70866141732283472" right="0.70866141732283472" top="0.14000000000000001" bottom="0.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35"/>
  <sheetViews>
    <sheetView topLeftCell="A8" workbookViewId="0" xr3:uid="{C67EF94B-0B3B-5838-830C-E3A509766221}">
      <selection activeCell="D26" sqref="D26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304"/>
      <c r="M9" s="305"/>
      <c r="N9" s="305"/>
      <c r="O9" s="305"/>
      <c r="P9" s="321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304"/>
      <c r="M10" s="305"/>
      <c r="N10" s="304"/>
      <c r="O10" s="305"/>
      <c r="P10" s="321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77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94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98" t="s">
        <v>200</v>
      </c>
      <c r="D16" s="99"/>
      <c r="E16" s="100"/>
      <c r="F16" s="101">
        <v>1981</v>
      </c>
      <c r="G16" s="75" t="s">
        <v>49</v>
      </c>
      <c r="H16" s="76" t="s">
        <v>284</v>
      </c>
      <c r="I16" s="76" t="s">
        <v>42</v>
      </c>
      <c r="J16" s="71">
        <v>83</v>
      </c>
      <c r="K16" s="71">
        <v>1</v>
      </c>
      <c r="L16" s="73">
        <v>1</v>
      </c>
      <c r="M16" s="71">
        <v>20</v>
      </c>
      <c r="N16" s="136" t="s">
        <v>275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98" t="s">
        <v>238</v>
      </c>
      <c r="D17" s="99"/>
      <c r="E17" s="100"/>
      <c r="F17" s="101">
        <v>1993</v>
      </c>
      <c r="G17" s="75" t="s">
        <v>50</v>
      </c>
      <c r="H17" s="76">
        <v>93.85</v>
      </c>
      <c r="I17" s="76" t="s">
        <v>42</v>
      </c>
      <c r="J17" s="71">
        <v>70</v>
      </c>
      <c r="K17" s="71">
        <v>2</v>
      </c>
      <c r="L17" s="73">
        <v>2</v>
      </c>
      <c r="M17" s="71">
        <v>18</v>
      </c>
      <c r="N17" s="105" t="s">
        <v>237</v>
      </c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344</v>
      </c>
      <c r="D18" s="99"/>
      <c r="E18" s="100"/>
      <c r="F18" s="101">
        <v>1980</v>
      </c>
      <c r="G18" s="209" t="s">
        <v>73</v>
      </c>
      <c r="H18" s="76">
        <v>91.75</v>
      </c>
      <c r="I18" s="76" t="s">
        <v>42</v>
      </c>
      <c r="J18" s="71">
        <v>52</v>
      </c>
      <c r="K18" s="71">
        <v>3</v>
      </c>
      <c r="L18" s="73">
        <v>3</v>
      </c>
      <c r="M18" s="71">
        <v>16</v>
      </c>
      <c r="N18" s="137"/>
      <c r="O18" s="92"/>
      <c r="P18" s="92"/>
      <c r="Q18" s="12"/>
    </row>
    <row r="19" spans="1:19" s="72" customFormat="1" x14ac:dyDescent="0.15">
      <c r="A19" s="56">
        <v>4</v>
      </c>
      <c r="B19" s="302"/>
      <c r="C19" s="98" t="s">
        <v>326</v>
      </c>
      <c r="D19" s="99"/>
      <c r="E19" s="100"/>
      <c r="F19" s="101">
        <v>1997</v>
      </c>
      <c r="G19" s="77" t="s">
        <v>54</v>
      </c>
      <c r="H19" s="76">
        <v>92.9</v>
      </c>
      <c r="I19" s="76" t="s">
        <v>42</v>
      </c>
      <c r="J19" s="71">
        <v>52</v>
      </c>
      <c r="K19" s="71">
        <v>4</v>
      </c>
      <c r="L19" s="73">
        <v>4</v>
      </c>
      <c r="M19" s="71">
        <v>15</v>
      </c>
      <c r="N19" s="134" t="s">
        <v>257</v>
      </c>
      <c r="O19" s="92"/>
      <c r="P19" s="92"/>
      <c r="Q19" s="12"/>
    </row>
    <row r="20" spans="1:19" s="72" customFormat="1" x14ac:dyDescent="0.15">
      <c r="A20" s="56">
        <v>5</v>
      </c>
      <c r="B20" s="302"/>
      <c r="C20" s="98" t="s">
        <v>242</v>
      </c>
      <c r="D20" s="99"/>
      <c r="E20" s="100"/>
      <c r="F20" s="101">
        <v>1992</v>
      </c>
      <c r="G20" s="77" t="s">
        <v>120</v>
      </c>
      <c r="H20" s="76">
        <v>86.6</v>
      </c>
      <c r="I20" s="76" t="s">
        <v>42</v>
      </c>
      <c r="J20" s="71">
        <v>50</v>
      </c>
      <c r="K20" s="71">
        <v>5</v>
      </c>
      <c r="L20" s="73">
        <v>5</v>
      </c>
      <c r="M20" s="71">
        <v>14</v>
      </c>
      <c r="N20" s="137"/>
      <c r="O20" s="92"/>
      <c r="P20" s="92"/>
      <c r="Q20" s="12"/>
    </row>
    <row r="21" spans="1:19" s="72" customFormat="1" x14ac:dyDescent="0.15">
      <c r="A21" s="56">
        <v>6</v>
      </c>
      <c r="B21" s="303"/>
      <c r="C21" s="98" t="s">
        <v>168</v>
      </c>
      <c r="D21" s="99"/>
      <c r="E21" s="100"/>
      <c r="F21" s="101">
        <v>1989</v>
      </c>
      <c r="G21" s="77" t="s">
        <v>56</v>
      </c>
      <c r="H21" s="76">
        <v>92.4</v>
      </c>
      <c r="I21" s="76" t="s">
        <v>42</v>
      </c>
      <c r="J21" s="71">
        <v>41</v>
      </c>
      <c r="K21" s="71">
        <v>6</v>
      </c>
      <c r="L21" s="73">
        <v>6</v>
      </c>
      <c r="M21" s="71">
        <v>13</v>
      </c>
      <c r="N21" s="137"/>
      <c r="O21" s="92"/>
      <c r="P21" s="92"/>
      <c r="Q21" s="12"/>
    </row>
    <row r="22" spans="1:19" s="72" customFormat="1" x14ac:dyDescent="0.15">
      <c r="A22" s="56">
        <v>7</v>
      </c>
      <c r="B22" s="278" t="s">
        <v>38</v>
      </c>
      <c r="C22" s="102" t="s">
        <v>86</v>
      </c>
      <c r="D22" s="103"/>
      <c r="E22" s="104"/>
      <c r="F22" s="77">
        <v>1985</v>
      </c>
      <c r="G22" s="75" t="s">
        <v>72</v>
      </c>
      <c r="H22" s="76">
        <v>92.6</v>
      </c>
      <c r="I22" s="78" t="s">
        <v>43</v>
      </c>
      <c r="J22" s="71">
        <v>84</v>
      </c>
      <c r="K22" s="71">
        <v>1</v>
      </c>
      <c r="L22" s="73">
        <v>7</v>
      </c>
      <c r="M22" s="71">
        <v>12</v>
      </c>
      <c r="N22" s="137"/>
      <c r="O22" s="92"/>
      <c r="P22" s="92"/>
      <c r="Q22" s="12"/>
      <c r="S22" s="31"/>
    </row>
    <row r="23" spans="1:19" s="72" customFormat="1" x14ac:dyDescent="0.15">
      <c r="A23" s="56">
        <v>8</v>
      </c>
      <c r="B23" s="279"/>
      <c r="C23" s="98" t="s">
        <v>360</v>
      </c>
      <c r="D23" s="99"/>
      <c r="E23" s="100"/>
      <c r="F23" s="101">
        <v>1978</v>
      </c>
      <c r="G23" s="209" t="s">
        <v>79</v>
      </c>
      <c r="H23" s="76">
        <v>89</v>
      </c>
      <c r="I23" s="78" t="s">
        <v>43</v>
      </c>
      <c r="J23" s="71">
        <v>79</v>
      </c>
      <c r="K23" s="71">
        <v>2</v>
      </c>
      <c r="L23" s="73">
        <v>8</v>
      </c>
      <c r="M23" s="71">
        <v>11</v>
      </c>
      <c r="N23" s="211" t="s">
        <v>308</v>
      </c>
      <c r="O23" s="92"/>
      <c r="P23" s="92"/>
      <c r="Q23" s="12"/>
      <c r="S23" s="31"/>
    </row>
    <row r="24" spans="1:19" s="72" customFormat="1" ht="13.5" x14ac:dyDescent="0.15">
      <c r="A24" s="56">
        <v>9</v>
      </c>
      <c r="B24" s="279"/>
      <c r="C24" s="212" t="s">
        <v>346</v>
      </c>
      <c r="D24" s="213"/>
      <c r="E24" s="206"/>
      <c r="F24" s="204">
        <v>1980</v>
      </c>
      <c r="G24" s="209" t="s">
        <v>55</v>
      </c>
      <c r="H24" s="214">
        <v>89.95</v>
      </c>
      <c r="I24" s="78" t="s">
        <v>43</v>
      </c>
      <c r="J24" s="70">
        <v>72</v>
      </c>
      <c r="K24" s="71">
        <v>3</v>
      </c>
      <c r="L24" s="73">
        <v>9</v>
      </c>
      <c r="M24" s="71">
        <v>10</v>
      </c>
      <c r="N24" s="137"/>
      <c r="O24" s="97"/>
      <c r="P24" s="97"/>
      <c r="Q24" s="12"/>
      <c r="S24" s="31"/>
    </row>
    <row r="25" spans="1:19" s="72" customFormat="1" ht="13.5" x14ac:dyDescent="0.15">
      <c r="A25" s="56">
        <v>10</v>
      </c>
      <c r="B25" s="279"/>
      <c r="C25" s="98" t="s">
        <v>152</v>
      </c>
      <c r="D25" s="99"/>
      <c r="E25" s="100"/>
      <c r="F25" s="101">
        <v>1988</v>
      </c>
      <c r="G25" s="75" t="s">
        <v>85</v>
      </c>
      <c r="H25" s="214">
        <v>94.4</v>
      </c>
      <c r="I25" s="78" t="s">
        <v>43</v>
      </c>
      <c r="J25" s="70">
        <v>41</v>
      </c>
      <c r="K25" s="71">
        <v>4</v>
      </c>
      <c r="L25" s="73">
        <v>10</v>
      </c>
      <c r="M25" s="71">
        <v>9</v>
      </c>
      <c r="N25" s="134"/>
      <c r="O25" s="97"/>
      <c r="P25" s="97"/>
      <c r="Q25" s="12"/>
      <c r="S25" s="31"/>
    </row>
    <row r="26" spans="1:19" s="72" customFormat="1" ht="13.5" x14ac:dyDescent="0.15">
      <c r="A26" s="56">
        <v>11</v>
      </c>
      <c r="B26" s="279"/>
      <c r="C26" s="98" t="s">
        <v>127</v>
      </c>
      <c r="D26" s="99"/>
      <c r="E26" s="100"/>
      <c r="F26" s="101">
        <v>1978</v>
      </c>
      <c r="G26" s="75" t="s">
        <v>75</v>
      </c>
      <c r="H26" s="214">
        <v>87.75</v>
      </c>
      <c r="I26" s="78" t="s">
        <v>43</v>
      </c>
      <c r="J26" s="70">
        <v>38</v>
      </c>
      <c r="K26" s="71">
        <v>5</v>
      </c>
      <c r="L26" s="73">
        <v>11</v>
      </c>
      <c r="M26" s="71">
        <v>8</v>
      </c>
      <c r="N26" s="152"/>
      <c r="O26" s="97"/>
      <c r="P26" s="97"/>
      <c r="Q26" s="12"/>
      <c r="S26" s="31"/>
    </row>
    <row r="27" spans="1:19" s="72" customFormat="1" ht="13.5" x14ac:dyDescent="0.15">
      <c r="A27" s="56">
        <v>12</v>
      </c>
      <c r="B27" s="279"/>
      <c r="C27" s="98" t="s">
        <v>151</v>
      </c>
      <c r="D27" s="99"/>
      <c r="E27" s="100"/>
      <c r="F27" s="101">
        <v>1989</v>
      </c>
      <c r="G27" s="75" t="s">
        <v>70</v>
      </c>
      <c r="H27" s="214">
        <v>94</v>
      </c>
      <c r="I27" s="78" t="s">
        <v>43</v>
      </c>
      <c r="J27" s="70">
        <v>23</v>
      </c>
      <c r="K27" s="71">
        <v>6</v>
      </c>
      <c r="L27" s="73">
        <v>12</v>
      </c>
      <c r="M27" s="71">
        <v>7</v>
      </c>
      <c r="N27" s="119"/>
      <c r="O27" s="97"/>
      <c r="P27" s="97"/>
      <c r="Q27" s="12"/>
    </row>
    <row r="28" spans="1:19" s="72" customFormat="1" x14ac:dyDescent="0.15">
      <c r="A28" s="56">
        <v>13</v>
      </c>
      <c r="B28" s="280"/>
      <c r="C28" s="210" t="s">
        <v>345</v>
      </c>
      <c r="D28" s="147"/>
      <c r="E28" s="148"/>
      <c r="F28" s="149">
        <v>1990</v>
      </c>
      <c r="G28" s="215" t="s">
        <v>89</v>
      </c>
      <c r="H28" s="246">
        <v>93.9</v>
      </c>
      <c r="I28" s="78" t="s">
        <v>43</v>
      </c>
      <c r="J28" s="216">
        <v>21</v>
      </c>
      <c r="K28" s="71">
        <v>7</v>
      </c>
      <c r="L28" s="73">
        <v>13</v>
      </c>
      <c r="M28" s="66">
        <v>6</v>
      </c>
      <c r="N28" s="98"/>
      <c r="O28" s="92"/>
      <c r="P28" s="92"/>
      <c r="Q28" s="12"/>
      <c r="R28" s="67"/>
      <c r="S28" s="31"/>
    </row>
    <row r="29" spans="1:19" x14ac:dyDescent="0.15">
      <c r="A29" s="14"/>
      <c r="B29" s="14"/>
      <c r="C29" s="15"/>
      <c r="D29" s="16"/>
      <c r="E29" s="16"/>
      <c r="F29" s="17"/>
      <c r="G29" s="18"/>
      <c r="H29" s="19"/>
      <c r="I29" s="19"/>
      <c r="J29" s="20"/>
      <c r="K29" s="20"/>
      <c r="L29" s="20"/>
      <c r="M29" s="20"/>
      <c r="N29" s="21"/>
      <c r="O29" s="21"/>
      <c r="P29" s="21"/>
      <c r="Q29" s="21"/>
    </row>
    <row r="30" spans="1:19" ht="12" customHeight="1" x14ac:dyDescent="0.15">
      <c r="M30" s="30"/>
    </row>
    <row r="31" spans="1:19" x14ac:dyDescent="0.15">
      <c r="A31" s="22" t="s">
        <v>40</v>
      </c>
      <c r="B31" s="26"/>
      <c r="C31" s="26"/>
      <c r="D31" s="141"/>
      <c r="E31" s="22" t="s">
        <v>293</v>
      </c>
      <c r="F31" s="26"/>
      <c r="G31" s="22"/>
      <c r="H31" s="26"/>
      <c r="I31" s="22"/>
      <c r="J31" s="22" t="s">
        <v>41</v>
      </c>
      <c r="K31" s="141"/>
      <c r="L31" s="26"/>
      <c r="M31" s="26"/>
      <c r="N31" s="1" t="s">
        <v>110</v>
      </c>
    </row>
    <row r="32" spans="1:19" x14ac:dyDescent="0.15">
      <c r="H32" s="26"/>
      <c r="I32" s="26"/>
      <c r="J32" s="26"/>
      <c r="K32" s="26"/>
      <c r="L32" s="26"/>
      <c r="M32" s="26"/>
      <c r="N32" s="26"/>
      <c r="O32" s="26"/>
      <c r="P32" s="26"/>
      <c r="S32" s="26"/>
    </row>
    <row r="33" spans="1:19" x14ac:dyDescent="0.15">
      <c r="A33" s="26"/>
      <c r="B33" s="26"/>
      <c r="C33" s="26"/>
      <c r="D33" s="26"/>
      <c r="E33" s="26"/>
      <c r="F33" s="26"/>
      <c r="G33" s="22"/>
      <c r="H33" s="22"/>
      <c r="I33" s="22"/>
      <c r="J33" s="26"/>
      <c r="K33" s="26"/>
      <c r="L33" s="26"/>
      <c r="M33" s="22"/>
      <c r="N33" s="26"/>
      <c r="O33" s="26"/>
      <c r="P33" s="26"/>
      <c r="S33" s="26"/>
    </row>
    <row r="35" spans="1:19" x14ac:dyDescent="0.15">
      <c r="G35" s="22"/>
    </row>
  </sheetData>
  <mergeCells count="26">
    <mergeCell ref="Q9:Q11"/>
    <mergeCell ref="A10:D10"/>
    <mergeCell ref="L10:M10"/>
    <mergeCell ref="N10:P10"/>
    <mergeCell ref="A11:D12"/>
    <mergeCell ref="G11:J11"/>
    <mergeCell ref="L9:P9"/>
    <mergeCell ref="F2:L2"/>
    <mergeCell ref="F3:L3"/>
    <mergeCell ref="F5:L5"/>
    <mergeCell ref="F7:L7"/>
    <mergeCell ref="A14:A15"/>
    <mergeCell ref="B14:B15"/>
    <mergeCell ref="C14:E15"/>
    <mergeCell ref="F14:F15"/>
    <mergeCell ref="G9:J9"/>
    <mergeCell ref="B22:B28"/>
    <mergeCell ref="G14:G15"/>
    <mergeCell ref="H14:H15"/>
    <mergeCell ref="N14:Q15"/>
    <mergeCell ref="L14:L15"/>
    <mergeCell ref="M14:M15"/>
    <mergeCell ref="I14:I15"/>
    <mergeCell ref="J14:J15"/>
    <mergeCell ref="K14:K15"/>
    <mergeCell ref="B16:B21"/>
  </mergeCells>
  <phoneticPr fontId="34" type="noConversion"/>
  <pageMargins left="0.43" right="0.19" top="0.42" bottom="0.49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25"/>
  <sheetViews>
    <sheetView workbookViewId="0" xr3:uid="{274F5AE0-5452-572F-8038-C13FFDA59D49}">
      <selection activeCell="A21" sqref="A21:O21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81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85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98" t="s">
        <v>87</v>
      </c>
      <c r="D16" s="99"/>
      <c r="E16" s="100"/>
      <c r="F16" s="101">
        <v>1987</v>
      </c>
      <c r="G16" s="75" t="s">
        <v>49</v>
      </c>
      <c r="H16" s="76">
        <v>105.25</v>
      </c>
      <c r="I16" s="76" t="s">
        <v>42</v>
      </c>
      <c r="J16" s="71">
        <v>85</v>
      </c>
      <c r="K16" s="71">
        <v>1</v>
      </c>
      <c r="L16" s="73">
        <v>1</v>
      </c>
      <c r="M16" s="71">
        <v>20</v>
      </c>
      <c r="N16" s="105" t="s">
        <v>90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98" t="s">
        <v>88</v>
      </c>
      <c r="D17" s="99"/>
      <c r="E17" s="100"/>
      <c r="F17" s="101">
        <v>1981</v>
      </c>
      <c r="G17" s="75" t="s">
        <v>50</v>
      </c>
      <c r="H17" s="76">
        <v>95.1</v>
      </c>
      <c r="I17" s="76" t="s">
        <v>42</v>
      </c>
      <c r="J17" s="71">
        <v>82</v>
      </c>
      <c r="K17" s="71">
        <v>2</v>
      </c>
      <c r="L17" s="73">
        <v>2</v>
      </c>
      <c r="M17" s="71">
        <v>18</v>
      </c>
      <c r="N17" s="137" t="s">
        <v>235</v>
      </c>
      <c r="O17" s="92"/>
      <c r="P17" s="92"/>
      <c r="Q17" s="12"/>
    </row>
    <row r="18" spans="1:19" s="72" customFormat="1" x14ac:dyDescent="0.15">
      <c r="A18" s="56">
        <v>3</v>
      </c>
      <c r="B18" s="303"/>
      <c r="C18" s="98" t="s">
        <v>165</v>
      </c>
      <c r="D18" s="99"/>
      <c r="E18" s="100"/>
      <c r="F18" s="101">
        <v>1994</v>
      </c>
      <c r="G18" s="77" t="s">
        <v>54</v>
      </c>
      <c r="H18" s="76">
        <v>106.65</v>
      </c>
      <c r="I18" s="76" t="s">
        <v>42</v>
      </c>
      <c r="J18" s="71">
        <v>74</v>
      </c>
      <c r="K18" s="71">
        <v>3</v>
      </c>
      <c r="L18" s="73">
        <v>3</v>
      </c>
      <c r="M18" s="71">
        <v>16</v>
      </c>
      <c r="N18" s="105" t="s">
        <v>258</v>
      </c>
      <c r="O18" s="92"/>
      <c r="P18" s="92"/>
      <c r="Q18" s="12"/>
    </row>
    <row r="19" spans="1:19" x14ac:dyDescent="0.15">
      <c r="A19" s="14"/>
      <c r="B19" s="14"/>
      <c r="C19" s="15"/>
      <c r="D19" s="16"/>
      <c r="E19" s="16"/>
      <c r="F19" s="17"/>
      <c r="G19" s="18"/>
      <c r="H19" s="19"/>
      <c r="I19" s="19"/>
      <c r="J19" s="20"/>
      <c r="K19" s="20"/>
      <c r="L19" s="20"/>
      <c r="M19" s="20"/>
      <c r="N19" s="21"/>
      <c r="O19" s="21"/>
      <c r="P19" s="21"/>
      <c r="Q19" s="21"/>
    </row>
    <row r="20" spans="1:19" ht="12" customHeight="1" x14ac:dyDescent="0.15">
      <c r="M20" s="30"/>
    </row>
    <row r="21" spans="1:19" x14ac:dyDescent="0.15">
      <c r="A21" s="22" t="s">
        <v>40</v>
      </c>
      <c r="B21" s="26"/>
      <c r="C21" s="26"/>
      <c r="D21" s="141"/>
      <c r="E21" s="22" t="s">
        <v>293</v>
      </c>
      <c r="F21" s="26"/>
      <c r="G21" s="22"/>
      <c r="H21" s="26"/>
      <c r="I21" s="22"/>
      <c r="J21" s="22" t="s">
        <v>41</v>
      </c>
      <c r="K21" s="141"/>
      <c r="L21" s="26"/>
      <c r="M21" s="26"/>
      <c r="N21" s="1" t="s">
        <v>110</v>
      </c>
    </row>
    <row r="22" spans="1:19" x14ac:dyDescent="0.15">
      <c r="H22" s="26"/>
      <c r="I22" s="26"/>
      <c r="J22" s="26"/>
      <c r="K22" s="26"/>
      <c r="L22" s="26"/>
      <c r="M22" s="26"/>
      <c r="N22" s="26"/>
      <c r="O22" s="26"/>
      <c r="P22" s="26"/>
      <c r="S22" s="26"/>
    </row>
    <row r="23" spans="1:19" x14ac:dyDescent="0.15">
      <c r="A23" s="26"/>
      <c r="B23" s="26"/>
      <c r="C23" s="26"/>
      <c r="D23" s="26"/>
      <c r="E23" s="26"/>
      <c r="F23" s="26"/>
      <c r="G23" s="22"/>
      <c r="H23" s="22"/>
      <c r="I23" s="22"/>
      <c r="J23" s="26"/>
      <c r="K23" s="26"/>
      <c r="L23" s="26"/>
      <c r="M23" s="22"/>
      <c r="N23" s="26"/>
      <c r="O23" s="26"/>
      <c r="P23" s="26"/>
      <c r="S23" s="26"/>
    </row>
    <row r="25" spans="1:19" x14ac:dyDescent="0.15">
      <c r="G25" s="22"/>
    </row>
  </sheetData>
  <mergeCells count="22">
    <mergeCell ref="N14:Q15"/>
    <mergeCell ref="M14:M15"/>
    <mergeCell ref="C14:E15"/>
    <mergeCell ref="L14:L15"/>
    <mergeCell ref="J14:J15"/>
    <mergeCell ref="K14:K15"/>
    <mergeCell ref="H14:H15"/>
    <mergeCell ref="A10:D10"/>
    <mergeCell ref="A11:D12"/>
    <mergeCell ref="G11:J11"/>
    <mergeCell ref="F2:L2"/>
    <mergeCell ref="F3:L3"/>
    <mergeCell ref="Q9:Q11"/>
    <mergeCell ref="F7:L7"/>
    <mergeCell ref="F5:L5"/>
    <mergeCell ref="G9:J9"/>
    <mergeCell ref="B16:B18"/>
    <mergeCell ref="A14:A15"/>
    <mergeCell ref="I14:I15"/>
    <mergeCell ref="B14:B15"/>
    <mergeCell ref="F14:F15"/>
    <mergeCell ref="G14:G15"/>
  </mergeCells>
  <phoneticPr fontId="8" type="noConversion"/>
  <pageMargins left="0.74803149606299213" right="0.74803149606299213" top="0.48" bottom="0.52" header="0.51181102362204722" footer="0.51181102362204722"/>
  <pageSetup paperSize="9" scale="9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34"/>
  <sheetViews>
    <sheetView topLeftCell="A4" workbookViewId="0" xr3:uid="{33642244-9AC9-5136-AF77-195C889548CE}">
      <selection activeCell="J35" sqref="J35"/>
    </sheetView>
  </sheetViews>
  <sheetFormatPr defaultRowHeight="12.75" x14ac:dyDescent="0.15"/>
  <cols>
    <col min="1" max="2" width="6.28515625" style="1" customWidth="1"/>
    <col min="3" max="3" width="9.140625" style="1"/>
    <col min="4" max="4" width="13.5703125" style="1" customWidth="1"/>
    <col min="5" max="5" width="1.285156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.28515625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17.2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19.5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20</v>
      </c>
      <c r="H9" s="277"/>
      <c r="I9" s="277"/>
      <c r="J9" s="277"/>
      <c r="K9" s="14"/>
      <c r="L9" s="94"/>
      <c r="M9" s="95"/>
      <c r="N9" s="95"/>
      <c r="O9" s="95"/>
      <c r="P9" s="95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95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91</v>
      </c>
      <c r="H11" s="277"/>
      <c r="I11" s="277"/>
      <c r="J11" s="277"/>
      <c r="K11" s="14"/>
      <c r="L11" s="94"/>
      <c r="M11" s="94"/>
      <c r="N11" s="94"/>
      <c r="O11" s="94"/>
      <c r="P11" s="94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95"/>
      <c r="Q12" s="93">
        <v>186</v>
      </c>
      <c r="W12" s="94"/>
      <c r="X12" s="95"/>
      <c r="Y12" s="95"/>
      <c r="Z12" s="94"/>
      <c r="AA12" s="95"/>
      <c r="AB12" s="95"/>
      <c r="AC12" s="18"/>
    </row>
    <row r="14" spans="1:29" ht="21.75" customHeight="1" x14ac:dyDescent="0.15">
      <c r="A14" s="272" t="s">
        <v>31</v>
      </c>
      <c r="B14" s="272" t="s">
        <v>36</v>
      </c>
      <c r="C14" s="281" t="s">
        <v>4</v>
      </c>
      <c r="D14" s="290"/>
      <c r="E14" s="306"/>
      <c r="F14" s="272" t="s">
        <v>5</v>
      </c>
      <c r="G14" s="272" t="s">
        <v>6</v>
      </c>
      <c r="H14" s="272" t="s">
        <v>7</v>
      </c>
      <c r="I14" s="265" t="s">
        <v>8</v>
      </c>
      <c r="J14" s="312" t="s">
        <v>10</v>
      </c>
      <c r="K14" s="265" t="s">
        <v>39</v>
      </c>
      <c r="L14" s="265" t="s">
        <v>3</v>
      </c>
      <c r="M14" s="272" t="s">
        <v>13</v>
      </c>
      <c r="N14" s="281" t="s">
        <v>12</v>
      </c>
      <c r="O14" s="289"/>
      <c r="P14" s="289"/>
      <c r="Q14" s="306"/>
    </row>
    <row r="15" spans="1:29" ht="25.5" customHeight="1" x14ac:dyDescent="0.15">
      <c r="A15" s="272"/>
      <c r="B15" s="272"/>
      <c r="C15" s="291"/>
      <c r="D15" s="292"/>
      <c r="E15" s="307"/>
      <c r="F15" s="272"/>
      <c r="G15" s="272"/>
      <c r="H15" s="272"/>
      <c r="I15" s="266"/>
      <c r="J15" s="322"/>
      <c r="K15" s="266"/>
      <c r="L15" s="266"/>
      <c r="M15" s="272"/>
      <c r="N15" s="291"/>
      <c r="O15" s="292"/>
      <c r="P15" s="292"/>
      <c r="Q15" s="307"/>
    </row>
    <row r="16" spans="1:29" s="72" customFormat="1" x14ac:dyDescent="0.15">
      <c r="A16" s="56">
        <v>1</v>
      </c>
      <c r="B16" s="278" t="s">
        <v>37</v>
      </c>
      <c r="C16" s="114" t="s">
        <v>92</v>
      </c>
      <c r="D16" s="115"/>
      <c r="E16" s="138"/>
      <c r="F16" s="101">
        <v>1988</v>
      </c>
      <c r="G16" s="75" t="s">
        <v>49</v>
      </c>
      <c r="H16" s="76">
        <v>57.6</v>
      </c>
      <c r="I16" s="76" t="s">
        <v>43</v>
      </c>
      <c r="J16" s="71">
        <v>201</v>
      </c>
      <c r="K16" s="71">
        <v>1</v>
      </c>
      <c r="L16" s="73">
        <v>1</v>
      </c>
      <c r="M16" s="71">
        <v>20</v>
      </c>
      <c r="N16" s="133" t="s">
        <v>271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98" t="s">
        <v>93</v>
      </c>
      <c r="D17" s="99"/>
      <c r="E17" s="100"/>
      <c r="F17" s="101">
        <v>1984</v>
      </c>
      <c r="G17" s="75" t="s">
        <v>59</v>
      </c>
      <c r="H17" s="76">
        <v>55.85</v>
      </c>
      <c r="I17" s="76" t="s">
        <v>43</v>
      </c>
      <c r="J17" s="71">
        <v>88</v>
      </c>
      <c r="K17" s="71">
        <v>2</v>
      </c>
      <c r="L17" s="73">
        <v>2</v>
      </c>
      <c r="M17" s="216">
        <v>18</v>
      </c>
      <c r="N17" s="105"/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201</v>
      </c>
      <c r="D18" s="99"/>
      <c r="E18" s="100"/>
      <c r="F18" s="101">
        <v>1994</v>
      </c>
      <c r="G18" s="77" t="s">
        <v>50</v>
      </c>
      <c r="H18" s="76">
        <v>57.35</v>
      </c>
      <c r="I18" s="76" t="s">
        <v>43</v>
      </c>
      <c r="J18" s="71">
        <v>81</v>
      </c>
      <c r="K18" s="71">
        <v>3</v>
      </c>
      <c r="L18" s="73">
        <v>3</v>
      </c>
      <c r="M18" s="216">
        <v>16</v>
      </c>
      <c r="N18" s="105" t="s">
        <v>210</v>
      </c>
      <c r="O18" s="92"/>
      <c r="P18" s="92"/>
      <c r="Q18" s="12"/>
    </row>
    <row r="19" spans="1:19" s="72" customFormat="1" x14ac:dyDescent="0.15">
      <c r="A19" s="56">
        <v>4</v>
      </c>
      <c r="B19" s="302"/>
      <c r="C19" s="217" t="s">
        <v>153</v>
      </c>
      <c r="D19" s="99"/>
      <c r="E19" s="100"/>
      <c r="F19" s="101">
        <v>1991</v>
      </c>
      <c r="G19" s="77" t="s">
        <v>54</v>
      </c>
      <c r="H19" s="76">
        <v>56.5</v>
      </c>
      <c r="I19" s="76" t="s">
        <v>43</v>
      </c>
      <c r="J19" s="71">
        <v>56</v>
      </c>
      <c r="K19" s="71">
        <v>4</v>
      </c>
      <c r="L19" s="73">
        <v>4</v>
      </c>
      <c r="M19" s="216">
        <v>15</v>
      </c>
      <c r="N19" s="105" t="s">
        <v>250</v>
      </c>
      <c r="O19" s="92"/>
      <c r="P19" s="92"/>
      <c r="Q19" s="12"/>
    </row>
    <row r="20" spans="1:19" s="72" customFormat="1" x14ac:dyDescent="0.15">
      <c r="A20" s="56">
        <v>5</v>
      </c>
      <c r="B20" s="302"/>
      <c r="C20" s="102" t="s">
        <v>167</v>
      </c>
      <c r="D20" s="103"/>
      <c r="E20" s="104"/>
      <c r="F20" s="77">
        <v>1980</v>
      </c>
      <c r="G20" s="77" t="s">
        <v>56</v>
      </c>
      <c r="H20" s="76">
        <v>56.25</v>
      </c>
      <c r="I20" s="76" t="s">
        <v>43</v>
      </c>
      <c r="J20" s="71">
        <v>30</v>
      </c>
      <c r="K20" s="71">
        <v>5</v>
      </c>
      <c r="L20" s="73">
        <v>5</v>
      </c>
      <c r="M20" s="216">
        <v>14</v>
      </c>
      <c r="N20" s="105"/>
      <c r="O20" s="92"/>
      <c r="P20" s="92"/>
      <c r="Q20" s="12"/>
    </row>
    <row r="21" spans="1:19" s="31" customFormat="1" x14ac:dyDescent="0.15">
      <c r="A21" s="56">
        <v>6</v>
      </c>
      <c r="B21" s="278" t="s">
        <v>38</v>
      </c>
      <c r="C21" s="102" t="s">
        <v>141</v>
      </c>
      <c r="D21" s="103"/>
      <c r="E21" s="104"/>
      <c r="F21" s="77">
        <v>1980</v>
      </c>
      <c r="G21" s="75" t="s">
        <v>52</v>
      </c>
      <c r="H21" s="218">
        <v>56</v>
      </c>
      <c r="I21" s="76" t="s">
        <v>44</v>
      </c>
      <c r="J21" s="71">
        <v>189</v>
      </c>
      <c r="K21" s="71">
        <v>1</v>
      </c>
      <c r="L21" s="73">
        <v>6</v>
      </c>
      <c r="M21" s="216">
        <v>13</v>
      </c>
      <c r="N21" s="105"/>
      <c r="O21" s="92"/>
      <c r="P21" s="92"/>
      <c r="Q21" s="12"/>
      <c r="R21" s="72"/>
      <c r="S21" s="72"/>
    </row>
    <row r="22" spans="1:19" s="31" customFormat="1" x14ac:dyDescent="0.15">
      <c r="A22" s="56">
        <v>7</v>
      </c>
      <c r="B22" s="302"/>
      <c r="C22" s="98" t="s">
        <v>133</v>
      </c>
      <c r="D22" s="99"/>
      <c r="E22" s="100"/>
      <c r="F22" s="101">
        <v>1979</v>
      </c>
      <c r="G22" s="75" t="s">
        <v>59</v>
      </c>
      <c r="H22" s="76">
        <v>56.15</v>
      </c>
      <c r="I22" s="79" t="s">
        <v>44</v>
      </c>
      <c r="J22" s="71">
        <v>185</v>
      </c>
      <c r="K22" s="71">
        <v>2</v>
      </c>
      <c r="L22" s="73">
        <v>7</v>
      </c>
      <c r="M22" s="216">
        <v>12</v>
      </c>
      <c r="N22" s="105"/>
      <c r="O22" s="92"/>
      <c r="P22" s="92"/>
      <c r="Q22" s="12"/>
      <c r="R22" s="72"/>
      <c r="S22" s="72"/>
    </row>
    <row r="23" spans="1:19" s="31" customFormat="1" x14ac:dyDescent="0.15">
      <c r="A23" s="56">
        <v>8</v>
      </c>
      <c r="B23" s="302"/>
      <c r="C23" s="98" t="s">
        <v>202</v>
      </c>
      <c r="D23" s="99"/>
      <c r="E23" s="100"/>
      <c r="F23" s="101">
        <v>1996</v>
      </c>
      <c r="G23" s="77" t="s">
        <v>50</v>
      </c>
      <c r="H23" s="76">
        <v>57.5</v>
      </c>
      <c r="I23" s="76" t="s">
        <v>44</v>
      </c>
      <c r="J23" s="71">
        <v>134</v>
      </c>
      <c r="K23" s="71">
        <v>3</v>
      </c>
      <c r="L23" s="73">
        <v>8</v>
      </c>
      <c r="M23" s="216">
        <v>11</v>
      </c>
      <c r="N23" s="105"/>
      <c r="O23" s="92"/>
      <c r="P23" s="92"/>
      <c r="Q23" s="12"/>
      <c r="R23" s="72"/>
      <c r="S23" s="72"/>
    </row>
    <row r="24" spans="1:19" s="31" customFormat="1" x14ac:dyDescent="0.15">
      <c r="A24" s="56">
        <v>9</v>
      </c>
      <c r="B24" s="302"/>
      <c r="C24" s="98" t="s">
        <v>283</v>
      </c>
      <c r="D24" s="99"/>
      <c r="E24" s="100"/>
      <c r="F24" s="101">
        <v>1999</v>
      </c>
      <c r="G24" s="77" t="s">
        <v>50</v>
      </c>
      <c r="H24" s="79">
        <v>57.95</v>
      </c>
      <c r="I24" s="79" t="s">
        <v>44</v>
      </c>
      <c r="J24" s="71">
        <v>130</v>
      </c>
      <c r="K24" s="71">
        <v>4</v>
      </c>
      <c r="L24" s="73">
        <v>9</v>
      </c>
      <c r="M24" s="216">
        <v>10</v>
      </c>
      <c r="N24" s="105" t="s">
        <v>327</v>
      </c>
      <c r="O24" s="92"/>
      <c r="P24" s="92"/>
      <c r="Q24" s="12"/>
      <c r="R24" s="72"/>
      <c r="S24" s="72"/>
    </row>
    <row r="25" spans="1:19" s="31" customFormat="1" x14ac:dyDescent="0.15">
      <c r="A25" s="56">
        <v>10</v>
      </c>
      <c r="B25" s="302"/>
      <c r="C25" s="119" t="s">
        <v>94</v>
      </c>
      <c r="D25" s="144"/>
      <c r="E25" s="145"/>
      <c r="F25" s="146">
        <v>1969</v>
      </c>
      <c r="G25" s="75" t="s">
        <v>52</v>
      </c>
      <c r="H25" s="79">
        <v>57.75</v>
      </c>
      <c r="I25" s="76" t="s">
        <v>44</v>
      </c>
      <c r="J25" s="71">
        <v>127</v>
      </c>
      <c r="K25" s="71">
        <v>5</v>
      </c>
      <c r="L25" s="73">
        <v>10</v>
      </c>
      <c r="M25" s="216">
        <v>9</v>
      </c>
      <c r="N25" s="127"/>
      <c r="O25" s="92"/>
      <c r="P25" s="92"/>
      <c r="Q25" s="12"/>
      <c r="R25" s="72"/>
      <c r="S25" s="72"/>
    </row>
    <row r="26" spans="1:19" s="31" customFormat="1" x14ac:dyDescent="0.15">
      <c r="A26" s="56">
        <v>11</v>
      </c>
      <c r="B26" s="302"/>
      <c r="C26" s="98" t="s">
        <v>228</v>
      </c>
      <c r="D26" s="147"/>
      <c r="E26" s="148"/>
      <c r="F26" s="149">
        <v>1998</v>
      </c>
      <c r="G26" s="77" t="s">
        <v>50</v>
      </c>
      <c r="H26" s="79">
        <v>57.8</v>
      </c>
      <c r="I26" s="79" t="s">
        <v>44</v>
      </c>
      <c r="J26" s="71">
        <v>109</v>
      </c>
      <c r="K26" s="71">
        <v>6</v>
      </c>
      <c r="L26" s="73">
        <v>11</v>
      </c>
      <c r="M26" s="216">
        <v>8</v>
      </c>
      <c r="N26" s="105" t="s">
        <v>229</v>
      </c>
      <c r="O26" s="92"/>
      <c r="P26" s="92"/>
      <c r="Q26" s="12"/>
      <c r="R26" s="72"/>
      <c r="S26" s="72"/>
    </row>
    <row r="27" spans="1:19" s="31" customFormat="1" x14ac:dyDescent="0.15">
      <c r="A27" s="56">
        <v>12</v>
      </c>
      <c r="B27" s="303"/>
      <c r="C27" s="98" t="s">
        <v>125</v>
      </c>
      <c r="D27" s="99"/>
      <c r="E27" s="100"/>
      <c r="F27" s="101">
        <v>1988</v>
      </c>
      <c r="G27" s="75" t="s">
        <v>75</v>
      </c>
      <c r="H27" s="79">
        <v>48.05</v>
      </c>
      <c r="I27" s="76" t="s">
        <v>44</v>
      </c>
      <c r="J27" s="71">
        <v>70</v>
      </c>
      <c r="K27" s="71">
        <v>7</v>
      </c>
      <c r="L27" s="73">
        <v>12</v>
      </c>
      <c r="M27" s="216">
        <v>7</v>
      </c>
      <c r="N27" s="105"/>
      <c r="O27" s="92"/>
      <c r="P27" s="92"/>
      <c r="Q27" s="12"/>
      <c r="R27" s="72"/>
      <c r="S27" s="72"/>
    </row>
    <row r="28" spans="1:19" x14ac:dyDescent="0.15">
      <c r="A28" s="14"/>
      <c r="B28" s="14"/>
      <c r="C28" s="15"/>
      <c r="D28" s="16"/>
      <c r="E28" s="16"/>
      <c r="F28" s="17"/>
      <c r="G28" s="18"/>
      <c r="H28" s="19"/>
      <c r="I28" s="19"/>
      <c r="J28" s="20"/>
      <c r="K28" s="20"/>
      <c r="L28" s="20"/>
      <c r="M28" s="20"/>
      <c r="N28" s="21"/>
      <c r="O28" s="21"/>
      <c r="P28" s="21"/>
      <c r="Q28" s="21"/>
    </row>
    <row r="29" spans="1:19" ht="12" customHeight="1" x14ac:dyDescent="0.15">
      <c r="M29" s="30"/>
    </row>
    <row r="30" spans="1:19" x14ac:dyDescent="0.15">
      <c r="A30" s="22" t="s">
        <v>40</v>
      </c>
      <c r="B30" s="26"/>
      <c r="C30" s="26"/>
      <c r="D30" s="141"/>
      <c r="E30" s="22" t="s">
        <v>293</v>
      </c>
      <c r="F30" s="26"/>
      <c r="G30" s="22"/>
      <c r="H30" s="26"/>
      <c r="I30" s="22"/>
      <c r="J30" s="22" t="s">
        <v>41</v>
      </c>
      <c r="K30" s="141"/>
      <c r="L30" s="26"/>
      <c r="M30" s="26"/>
      <c r="N30" s="26" t="s">
        <v>110</v>
      </c>
    </row>
    <row r="31" spans="1:19" x14ac:dyDescent="0.15">
      <c r="H31" s="26"/>
      <c r="I31" s="26"/>
      <c r="J31" s="26"/>
      <c r="K31" s="26"/>
      <c r="L31" s="26"/>
      <c r="M31" s="26"/>
      <c r="N31" s="26"/>
      <c r="O31" s="26"/>
      <c r="P31" s="26"/>
      <c r="S31" s="26"/>
    </row>
    <row r="32" spans="1:19" x14ac:dyDescent="0.15">
      <c r="A32" s="26"/>
      <c r="B32" s="26"/>
      <c r="C32" s="26"/>
      <c r="D32" s="26"/>
      <c r="E32" s="26"/>
      <c r="F32" s="26"/>
      <c r="G32" s="22"/>
      <c r="H32" s="22"/>
      <c r="I32" s="22"/>
      <c r="J32" s="26"/>
      <c r="K32" s="26"/>
      <c r="L32" s="26"/>
      <c r="M32" s="22"/>
      <c r="N32" s="26"/>
      <c r="O32" s="26"/>
      <c r="P32" s="26"/>
      <c r="S32" s="26"/>
    </row>
    <row r="34" spans="7:7" x14ac:dyDescent="0.15">
      <c r="G34" s="22"/>
    </row>
  </sheetData>
  <mergeCells count="23">
    <mergeCell ref="N14:Q15"/>
    <mergeCell ref="B16:B20"/>
    <mergeCell ref="B21:B27"/>
    <mergeCell ref="I14:I15"/>
    <mergeCell ref="J14:J15"/>
    <mergeCell ref="K14:K15"/>
    <mergeCell ref="L14:L15"/>
    <mergeCell ref="M14:M15"/>
    <mergeCell ref="G14:G15"/>
    <mergeCell ref="H14:H15"/>
    <mergeCell ref="A10:D10"/>
    <mergeCell ref="A11:D12"/>
    <mergeCell ref="G11:J11"/>
    <mergeCell ref="G9:J9"/>
    <mergeCell ref="A14:A15"/>
    <mergeCell ref="B14:B15"/>
    <mergeCell ref="C14:E15"/>
    <mergeCell ref="F14:F15"/>
    <mergeCell ref="F2:L2"/>
    <mergeCell ref="F3:L3"/>
    <mergeCell ref="F5:L5"/>
    <mergeCell ref="F7:L7"/>
    <mergeCell ref="Q9:Q11"/>
  </mergeCells>
  <phoneticPr fontId="34" type="noConversion"/>
  <pageMargins left="0.70866141732283472" right="0.70866141732283472" top="0.22" bottom="0.27" header="0.31496062992125984" footer="0.31496062992125984"/>
  <pageSetup paperSize="9" scale="9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C36"/>
  <sheetViews>
    <sheetView topLeftCell="A7" workbookViewId="0" xr3:uid="{D624DF06-3800-545C-AC8D-BADC89115800}">
      <selection activeCell="G29" sqref="G29"/>
    </sheetView>
  </sheetViews>
  <sheetFormatPr defaultRowHeight="12.75" x14ac:dyDescent="0.15"/>
  <cols>
    <col min="1" max="2" width="6.28515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.28515625" style="1" customWidth="1"/>
    <col min="12" max="17" width="7.7109375" style="1" customWidth="1"/>
    <col min="18" max="16384" width="9.140625" style="1"/>
  </cols>
  <sheetData>
    <row r="1" spans="1:29" ht="17.25" customHeight="1" x14ac:dyDescent="0.15">
      <c r="A1" s="14"/>
      <c r="B1" s="14"/>
      <c r="C1" s="27"/>
      <c r="D1" s="27"/>
      <c r="E1" s="27"/>
      <c r="F1" s="315" t="s">
        <v>0</v>
      </c>
      <c r="G1" s="315"/>
      <c r="H1" s="315"/>
      <c r="I1" s="315"/>
      <c r="J1" s="315"/>
      <c r="K1" s="315"/>
      <c r="L1" s="315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18.75" customHeight="1" x14ac:dyDescent="0.15">
      <c r="A2" s="89"/>
      <c r="B2" s="89"/>
      <c r="C2" s="89"/>
      <c r="D2" s="89"/>
      <c r="E2" s="27"/>
      <c r="F2" s="315"/>
      <c r="G2" s="315"/>
      <c r="H2" s="315"/>
      <c r="I2" s="315"/>
      <c r="J2" s="315"/>
      <c r="K2" s="315"/>
      <c r="L2" s="315"/>
      <c r="M2" s="27"/>
      <c r="N2" s="94"/>
      <c r="O2" s="94"/>
      <c r="P2" s="94"/>
      <c r="Q2" s="95"/>
      <c r="R2" s="95"/>
      <c r="S2" s="95"/>
      <c r="T2" s="95"/>
      <c r="U2" s="95"/>
      <c r="V2" s="96"/>
    </row>
    <row r="3" spans="1:29" ht="8.25" customHeight="1" x14ac:dyDescent="0.15">
      <c r="A3" s="3"/>
      <c r="B3" s="3"/>
      <c r="C3" s="3"/>
      <c r="D3" s="3"/>
      <c r="E3" s="27"/>
      <c r="F3" s="27"/>
      <c r="G3" s="27"/>
      <c r="H3" s="27"/>
      <c r="I3" s="27"/>
      <c r="J3" s="27"/>
      <c r="K3" s="27"/>
      <c r="L3" s="27"/>
      <c r="M3" s="27"/>
      <c r="N3" s="94"/>
      <c r="O3" s="94"/>
      <c r="P3" s="94"/>
      <c r="Q3" s="95"/>
      <c r="R3" s="95"/>
      <c r="S3" s="94"/>
      <c r="T3" s="95"/>
      <c r="U3" s="95"/>
      <c r="V3" s="18"/>
    </row>
    <row r="4" spans="1:29" ht="13.5" customHeight="1" x14ac:dyDescent="0.15">
      <c r="A4" s="27"/>
      <c r="B4" s="27"/>
      <c r="C4" s="27"/>
      <c r="D4" s="27"/>
      <c r="E4" s="27"/>
      <c r="F4" s="316" t="s">
        <v>1</v>
      </c>
      <c r="G4" s="316"/>
      <c r="H4" s="316"/>
      <c r="I4" s="316"/>
      <c r="J4" s="316"/>
      <c r="K4" s="316"/>
      <c r="L4" s="316"/>
      <c r="M4" s="27"/>
      <c r="N4" s="94"/>
      <c r="O4" s="94"/>
      <c r="P4" s="94"/>
      <c r="Q4" s="94"/>
      <c r="R4" s="94"/>
      <c r="S4" s="94"/>
      <c r="T4" s="94"/>
      <c r="U4" s="94"/>
      <c r="V4" s="18"/>
    </row>
    <row r="5" spans="1:29" ht="7.5" customHeight="1" x14ac:dyDescent="0.15">
      <c r="A5" s="14"/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95"/>
      <c r="O5" s="95"/>
      <c r="P5" s="95"/>
      <c r="Q5" s="95"/>
      <c r="R5" s="95"/>
      <c r="S5" s="95"/>
      <c r="T5" s="95"/>
      <c r="U5" s="95"/>
      <c r="V5" s="95"/>
    </row>
    <row r="6" spans="1:29" ht="13.5" customHeight="1" x14ac:dyDescent="0.15">
      <c r="A6" s="14"/>
      <c r="B6" s="14"/>
      <c r="C6" s="14"/>
      <c r="D6" s="14"/>
      <c r="E6" s="14"/>
      <c r="F6" s="275" t="s">
        <v>122</v>
      </c>
      <c r="G6" s="275"/>
      <c r="H6" s="275"/>
      <c r="I6" s="275"/>
      <c r="J6" s="275"/>
      <c r="K6" s="275"/>
      <c r="L6" s="275"/>
      <c r="M6" s="14"/>
      <c r="N6" s="14"/>
      <c r="O6" s="14"/>
      <c r="P6" s="14"/>
      <c r="Q6" s="14"/>
    </row>
    <row r="7" spans="1:29" ht="11.25" customHeight="1" x14ac:dyDescent="0.15">
      <c r="A7" s="89"/>
      <c r="B7" s="89"/>
      <c r="C7" s="89"/>
      <c r="D7" s="89"/>
      <c r="E7" s="23"/>
      <c r="F7" s="23"/>
      <c r="G7" s="23"/>
      <c r="H7" s="23"/>
      <c r="I7" s="23"/>
      <c r="J7" s="23"/>
      <c r="K7" s="23"/>
      <c r="L7" s="23"/>
      <c r="M7" s="23"/>
      <c r="N7" s="89"/>
      <c r="O7" s="89"/>
      <c r="P7" s="89"/>
      <c r="Q7" s="89"/>
      <c r="W7" s="94"/>
      <c r="X7" s="95"/>
      <c r="Y7" s="95"/>
      <c r="Z7" s="95"/>
      <c r="AA7" s="95"/>
      <c r="AB7" s="95"/>
      <c r="AC7" s="96"/>
    </row>
    <row r="8" spans="1:29" ht="15" customHeight="1" x14ac:dyDescent="0.15">
      <c r="A8" s="3"/>
      <c r="B8" s="3"/>
      <c r="C8" s="3"/>
      <c r="D8" s="3"/>
      <c r="E8" s="14"/>
      <c r="F8" s="14"/>
      <c r="G8" s="275" t="s">
        <v>20</v>
      </c>
      <c r="H8" s="277"/>
      <c r="I8" s="277"/>
      <c r="J8" s="277"/>
      <c r="K8" s="14"/>
      <c r="L8" s="94"/>
      <c r="M8" s="95"/>
      <c r="N8" s="95"/>
      <c r="O8" s="95"/>
      <c r="P8" s="143"/>
      <c r="Q8" s="314" t="s">
        <v>46</v>
      </c>
      <c r="W8" s="94"/>
      <c r="X8" s="95"/>
      <c r="Y8" s="95"/>
      <c r="Z8" s="94"/>
      <c r="AA8" s="95"/>
      <c r="AB8" s="95"/>
      <c r="AC8" s="18"/>
    </row>
    <row r="9" spans="1:29" ht="15" customHeight="1" x14ac:dyDescent="0.15">
      <c r="A9" s="296" t="s">
        <v>123</v>
      </c>
      <c r="B9" s="296"/>
      <c r="C9" s="296"/>
      <c r="D9" s="296"/>
      <c r="E9" s="14"/>
      <c r="F9" s="14"/>
      <c r="G9" s="14"/>
      <c r="H9" s="14"/>
      <c r="I9" s="14"/>
      <c r="J9" s="14"/>
      <c r="K9" s="14"/>
      <c r="L9" s="94"/>
      <c r="M9" s="95"/>
      <c r="N9" s="94"/>
      <c r="O9" s="95"/>
      <c r="P9" s="143"/>
      <c r="Q9" s="279"/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3" t="s">
        <v>124</v>
      </c>
      <c r="B10" s="293"/>
      <c r="C10" s="293"/>
      <c r="D10" s="293"/>
      <c r="E10" s="14"/>
      <c r="F10" s="14"/>
      <c r="G10" s="275" t="s">
        <v>111</v>
      </c>
      <c r="H10" s="277"/>
      <c r="I10" s="277"/>
      <c r="J10" s="277"/>
      <c r="K10" s="14"/>
      <c r="L10" s="94"/>
      <c r="M10" s="94"/>
      <c r="N10" s="94"/>
      <c r="O10" s="94"/>
      <c r="P10" s="142"/>
      <c r="Q10" s="280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88"/>
      <c r="B11" s="288"/>
      <c r="C11" s="288"/>
      <c r="D11" s="288"/>
      <c r="E11" s="14"/>
      <c r="F11" s="14"/>
      <c r="G11" s="14"/>
      <c r="H11" s="14"/>
      <c r="I11" s="14"/>
      <c r="J11" s="14"/>
      <c r="K11" s="14"/>
      <c r="L11" s="95"/>
      <c r="M11" s="95"/>
      <c r="N11" s="95"/>
      <c r="O11" s="95"/>
      <c r="P11" s="143"/>
      <c r="Q11" s="93">
        <v>190</v>
      </c>
      <c r="W11" s="94"/>
      <c r="X11" s="95"/>
      <c r="Y11" s="95"/>
      <c r="Z11" s="94"/>
      <c r="AA11" s="95"/>
      <c r="AB11" s="95"/>
      <c r="AC11" s="18"/>
    </row>
    <row r="13" spans="1:29" ht="21.75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312" t="s">
        <v>10</v>
      </c>
      <c r="K13" s="265" t="s">
        <v>39</v>
      </c>
      <c r="L13" s="265" t="s">
        <v>3</v>
      </c>
      <c r="M13" s="272" t="s">
        <v>13</v>
      </c>
      <c r="N13" s="281" t="s">
        <v>12</v>
      </c>
      <c r="O13" s="289"/>
      <c r="P13" s="289"/>
      <c r="Q13" s="306"/>
    </row>
    <row r="14" spans="1:29" ht="25.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322"/>
      <c r="K14" s="266"/>
      <c r="L14" s="266"/>
      <c r="M14" s="272"/>
      <c r="N14" s="291"/>
      <c r="O14" s="292"/>
      <c r="P14" s="292"/>
      <c r="Q14" s="307"/>
    </row>
    <row r="15" spans="1:29" s="72" customFormat="1" x14ac:dyDescent="0.15">
      <c r="A15" s="56">
        <v>1</v>
      </c>
      <c r="B15" s="302" t="s">
        <v>37</v>
      </c>
      <c r="C15" s="102" t="s">
        <v>203</v>
      </c>
      <c r="D15" s="103"/>
      <c r="E15" s="104"/>
      <c r="F15" s="77">
        <v>1990</v>
      </c>
      <c r="G15" s="75" t="s">
        <v>49</v>
      </c>
      <c r="H15" s="125">
        <v>62.15</v>
      </c>
      <c r="I15" s="76" t="s">
        <v>43</v>
      </c>
      <c r="J15" s="71">
        <v>160</v>
      </c>
      <c r="K15" s="71">
        <v>1</v>
      </c>
      <c r="L15" s="73">
        <v>1</v>
      </c>
      <c r="M15" s="71">
        <v>20</v>
      </c>
      <c r="N15" s="105" t="s">
        <v>272</v>
      </c>
      <c r="O15" s="92"/>
      <c r="P15" s="92"/>
      <c r="Q15" s="12"/>
    </row>
    <row r="16" spans="1:29" s="72" customFormat="1" x14ac:dyDescent="0.15">
      <c r="A16" s="56">
        <v>2</v>
      </c>
      <c r="B16" s="302"/>
      <c r="C16" s="98" t="s">
        <v>328</v>
      </c>
      <c r="D16" s="99"/>
      <c r="E16" s="100"/>
      <c r="F16" s="219">
        <v>1997</v>
      </c>
      <c r="G16" s="77" t="s">
        <v>50</v>
      </c>
      <c r="H16" s="76">
        <v>61.5</v>
      </c>
      <c r="I16" s="76" t="s">
        <v>43</v>
      </c>
      <c r="J16" s="71">
        <v>147</v>
      </c>
      <c r="K16" s="71">
        <v>2</v>
      </c>
      <c r="L16" s="73">
        <v>2</v>
      </c>
      <c r="M16" s="71">
        <v>18</v>
      </c>
      <c r="N16" s="105" t="s">
        <v>233</v>
      </c>
      <c r="O16" s="92"/>
      <c r="P16" s="92"/>
      <c r="Q16" s="12"/>
    </row>
    <row r="17" spans="1:19" s="72" customFormat="1" x14ac:dyDescent="0.15">
      <c r="A17" s="56">
        <v>3</v>
      </c>
      <c r="B17" s="302"/>
      <c r="C17" s="98" t="s">
        <v>333</v>
      </c>
      <c r="D17" s="99"/>
      <c r="E17" s="100"/>
      <c r="F17" s="101">
        <v>1964</v>
      </c>
      <c r="G17" s="75" t="s">
        <v>55</v>
      </c>
      <c r="H17" s="139">
        <v>63</v>
      </c>
      <c r="I17" s="76" t="s">
        <v>43</v>
      </c>
      <c r="J17" s="71">
        <v>95</v>
      </c>
      <c r="K17" s="71">
        <v>3</v>
      </c>
      <c r="L17" s="73">
        <v>3</v>
      </c>
      <c r="M17" s="71">
        <v>16</v>
      </c>
      <c r="N17" s="105"/>
      <c r="O17" s="92"/>
      <c r="P17" s="92"/>
      <c r="Q17" s="12"/>
    </row>
    <row r="18" spans="1:19" s="72" customFormat="1" x14ac:dyDescent="0.15">
      <c r="A18" s="56">
        <v>4</v>
      </c>
      <c r="B18" s="302"/>
      <c r="C18" s="98" t="s">
        <v>329</v>
      </c>
      <c r="D18" s="99"/>
      <c r="E18" s="100"/>
      <c r="F18" s="101">
        <v>1963</v>
      </c>
      <c r="G18" s="75" t="s">
        <v>52</v>
      </c>
      <c r="H18" s="76">
        <v>59.65</v>
      </c>
      <c r="I18" s="76" t="s">
        <v>43</v>
      </c>
      <c r="J18" s="71">
        <v>92</v>
      </c>
      <c r="K18" s="71">
        <v>4</v>
      </c>
      <c r="L18" s="73">
        <v>4</v>
      </c>
      <c r="M18" s="71">
        <v>15</v>
      </c>
      <c r="N18" s="105"/>
      <c r="O18" s="92"/>
      <c r="P18" s="92"/>
      <c r="Q18" s="12"/>
    </row>
    <row r="19" spans="1:19" s="72" customFormat="1" x14ac:dyDescent="0.15">
      <c r="A19" s="56">
        <v>5</v>
      </c>
      <c r="B19" s="302"/>
      <c r="C19" s="98" t="s">
        <v>130</v>
      </c>
      <c r="D19" s="99"/>
      <c r="E19" s="100"/>
      <c r="F19" s="101">
        <v>1962</v>
      </c>
      <c r="G19" s="75" t="s">
        <v>59</v>
      </c>
      <c r="H19" s="76">
        <v>60.45</v>
      </c>
      <c r="I19" s="76" t="s">
        <v>43</v>
      </c>
      <c r="J19" s="71">
        <v>70</v>
      </c>
      <c r="K19" s="71">
        <v>5</v>
      </c>
      <c r="L19" s="73">
        <v>5</v>
      </c>
      <c r="M19" s="71">
        <v>14</v>
      </c>
      <c r="N19" s="105"/>
      <c r="O19" s="92"/>
      <c r="P19" s="92"/>
      <c r="Q19" s="12"/>
    </row>
    <row r="20" spans="1:19" s="72" customFormat="1" x14ac:dyDescent="0.15">
      <c r="A20" s="56">
        <v>6</v>
      </c>
      <c r="B20" s="302"/>
      <c r="C20" s="98" t="s">
        <v>330</v>
      </c>
      <c r="D20" s="99"/>
      <c r="E20" s="100"/>
      <c r="F20" s="101">
        <v>1983</v>
      </c>
      <c r="G20" s="75" t="s">
        <v>75</v>
      </c>
      <c r="H20" s="76">
        <v>61.4</v>
      </c>
      <c r="I20" s="76" t="s">
        <v>43</v>
      </c>
      <c r="J20" s="71">
        <v>60</v>
      </c>
      <c r="K20" s="71">
        <v>6</v>
      </c>
      <c r="L20" s="73">
        <v>6</v>
      </c>
      <c r="M20" s="71">
        <v>13</v>
      </c>
      <c r="N20" s="105"/>
      <c r="O20" s="92"/>
      <c r="P20" s="92"/>
      <c r="Q20" s="12"/>
    </row>
    <row r="21" spans="1:19" s="31" customFormat="1" x14ac:dyDescent="0.15">
      <c r="A21" s="56">
        <v>7</v>
      </c>
      <c r="B21" s="278" t="s">
        <v>38</v>
      </c>
      <c r="C21" s="98" t="s">
        <v>204</v>
      </c>
      <c r="D21" s="147"/>
      <c r="E21" s="148"/>
      <c r="F21" s="149">
        <v>1999</v>
      </c>
      <c r="G21" s="75" t="s">
        <v>49</v>
      </c>
      <c r="H21" s="79">
        <v>61.3</v>
      </c>
      <c r="I21" s="76" t="s">
        <v>44</v>
      </c>
      <c r="J21" s="71">
        <v>206</v>
      </c>
      <c r="K21" s="71">
        <v>1</v>
      </c>
      <c r="L21" s="73">
        <v>7</v>
      </c>
      <c r="M21" s="71">
        <v>12</v>
      </c>
      <c r="N21" s="105" t="s">
        <v>331</v>
      </c>
      <c r="O21" s="92"/>
      <c r="P21" s="92"/>
      <c r="Q21" s="12"/>
      <c r="R21" s="72"/>
      <c r="S21" s="72"/>
    </row>
    <row r="22" spans="1:19" s="31" customFormat="1" x14ac:dyDescent="0.15">
      <c r="A22" s="56">
        <v>8</v>
      </c>
      <c r="B22" s="302"/>
      <c r="C22" s="98" t="s">
        <v>332</v>
      </c>
      <c r="D22" s="99"/>
      <c r="E22" s="100"/>
      <c r="F22" s="101">
        <v>1973</v>
      </c>
      <c r="G22" s="75" t="s">
        <v>65</v>
      </c>
      <c r="H22" s="76">
        <v>62.7</v>
      </c>
      <c r="I22" s="79" t="s">
        <v>44</v>
      </c>
      <c r="J22" s="71">
        <v>183</v>
      </c>
      <c r="K22" s="71">
        <v>2</v>
      </c>
      <c r="L22" s="73">
        <v>8</v>
      </c>
      <c r="M22" s="71">
        <v>11</v>
      </c>
      <c r="N22" s="140"/>
      <c r="O22" s="92"/>
      <c r="P22" s="92"/>
      <c r="Q22" s="12"/>
      <c r="R22" s="72"/>
      <c r="S22" s="72"/>
    </row>
    <row r="23" spans="1:19" s="31" customFormat="1" x14ac:dyDescent="0.15">
      <c r="A23" s="56">
        <v>9</v>
      </c>
      <c r="B23" s="302"/>
      <c r="C23" s="98" t="s">
        <v>132</v>
      </c>
      <c r="D23" s="99"/>
      <c r="E23" s="100"/>
      <c r="F23" s="101">
        <v>1983</v>
      </c>
      <c r="G23" s="75" t="s">
        <v>59</v>
      </c>
      <c r="H23" s="79">
        <v>62.4</v>
      </c>
      <c r="I23" s="76" t="s">
        <v>44</v>
      </c>
      <c r="J23" s="71">
        <v>166</v>
      </c>
      <c r="K23" s="71">
        <v>3</v>
      </c>
      <c r="L23" s="73">
        <v>9</v>
      </c>
      <c r="M23" s="71">
        <v>10</v>
      </c>
      <c r="N23" s="105"/>
      <c r="O23" s="92"/>
      <c r="P23" s="92"/>
      <c r="Q23" s="12"/>
      <c r="R23" s="72"/>
      <c r="S23" s="72"/>
    </row>
    <row r="24" spans="1:19" s="31" customFormat="1" x14ac:dyDescent="0.15">
      <c r="A24" s="56">
        <v>10</v>
      </c>
      <c r="B24" s="302"/>
      <c r="C24" s="98" t="s">
        <v>205</v>
      </c>
      <c r="D24" s="99"/>
      <c r="E24" s="100"/>
      <c r="F24" s="101">
        <v>1962</v>
      </c>
      <c r="G24" s="77" t="s">
        <v>67</v>
      </c>
      <c r="H24" s="76">
        <v>62.3</v>
      </c>
      <c r="I24" s="79" t="s">
        <v>44</v>
      </c>
      <c r="J24" s="71">
        <v>141</v>
      </c>
      <c r="K24" s="71">
        <v>4</v>
      </c>
      <c r="L24" s="73">
        <v>10</v>
      </c>
      <c r="M24" s="71">
        <v>9</v>
      </c>
      <c r="N24" s="105"/>
      <c r="O24" s="92"/>
      <c r="P24" s="92"/>
      <c r="Q24" s="12"/>
      <c r="R24" s="72"/>
      <c r="S24" s="72"/>
    </row>
    <row r="25" spans="1:19" s="31" customFormat="1" x14ac:dyDescent="0.15">
      <c r="A25" s="56">
        <v>11</v>
      </c>
      <c r="B25" s="302"/>
      <c r="C25" s="98" t="s">
        <v>145</v>
      </c>
      <c r="D25" s="99"/>
      <c r="E25" s="100"/>
      <c r="F25" s="101">
        <v>1966</v>
      </c>
      <c r="G25" s="75" t="s">
        <v>64</v>
      </c>
      <c r="H25" s="79">
        <v>62.1</v>
      </c>
      <c r="I25" s="76" t="s">
        <v>44</v>
      </c>
      <c r="J25" s="71">
        <v>132</v>
      </c>
      <c r="K25" s="71">
        <v>5</v>
      </c>
      <c r="L25" s="73">
        <v>11</v>
      </c>
      <c r="M25" s="71">
        <v>8</v>
      </c>
      <c r="N25" s="105"/>
      <c r="O25" s="92"/>
      <c r="P25" s="92"/>
      <c r="Q25" s="12"/>
      <c r="R25" s="72"/>
      <c r="S25" s="72"/>
    </row>
    <row r="26" spans="1:19" s="31" customFormat="1" x14ac:dyDescent="0.15">
      <c r="A26" s="56">
        <v>12</v>
      </c>
      <c r="B26" s="302"/>
      <c r="C26" s="98" t="s">
        <v>98</v>
      </c>
      <c r="D26" s="99"/>
      <c r="E26" s="100"/>
      <c r="F26" s="101">
        <v>1986</v>
      </c>
      <c r="G26" s="75" t="s">
        <v>75</v>
      </c>
      <c r="H26" s="79">
        <v>61.5</v>
      </c>
      <c r="I26" s="76" t="s">
        <v>44</v>
      </c>
      <c r="J26" s="71">
        <v>128</v>
      </c>
      <c r="K26" s="71">
        <v>6</v>
      </c>
      <c r="L26" s="73">
        <v>12</v>
      </c>
      <c r="M26" s="71">
        <v>7</v>
      </c>
      <c r="N26" s="105"/>
      <c r="O26" s="92"/>
      <c r="P26" s="92"/>
      <c r="Q26" s="12"/>
      <c r="R26" s="72"/>
      <c r="S26" s="72"/>
    </row>
    <row r="27" spans="1:19" s="31" customFormat="1" x14ac:dyDescent="0.15">
      <c r="A27" s="56">
        <v>13</v>
      </c>
      <c r="B27" s="302"/>
      <c r="C27" s="98" t="s">
        <v>369</v>
      </c>
      <c r="D27" s="99"/>
      <c r="E27" s="100"/>
      <c r="F27" s="149">
        <v>1988</v>
      </c>
      <c r="G27" s="216" t="s">
        <v>97</v>
      </c>
      <c r="H27" s="150">
        <v>62.3</v>
      </c>
      <c r="I27" s="76" t="s">
        <v>44</v>
      </c>
      <c r="J27" s="71">
        <v>120</v>
      </c>
      <c r="K27" s="71">
        <v>7</v>
      </c>
      <c r="L27" s="73">
        <v>13</v>
      </c>
      <c r="M27" s="71">
        <v>6</v>
      </c>
      <c r="N27" s="105"/>
      <c r="O27" s="92"/>
      <c r="P27" s="92"/>
      <c r="Q27" s="12"/>
      <c r="R27" s="72"/>
      <c r="S27" s="72"/>
    </row>
    <row r="28" spans="1:19" s="31" customFormat="1" x14ac:dyDescent="0.15">
      <c r="A28" s="56">
        <v>14</v>
      </c>
      <c r="B28" s="302"/>
      <c r="C28" s="210" t="s">
        <v>365</v>
      </c>
      <c r="D28" s="99"/>
      <c r="E28" s="100"/>
      <c r="F28" s="149">
        <v>1984</v>
      </c>
      <c r="G28" s="216" t="s">
        <v>364</v>
      </c>
      <c r="H28" s="150">
        <v>61.8</v>
      </c>
      <c r="I28" s="76" t="s">
        <v>44</v>
      </c>
      <c r="J28" s="71">
        <v>111</v>
      </c>
      <c r="K28" s="71">
        <v>8</v>
      </c>
      <c r="L28" s="73">
        <v>14</v>
      </c>
      <c r="M28" s="71">
        <v>5</v>
      </c>
      <c r="N28" s="105"/>
      <c r="O28" s="92"/>
      <c r="P28" s="92"/>
      <c r="Q28" s="12"/>
      <c r="R28" s="72"/>
      <c r="S28" s="72"/>
    </row>
    <row r="29" spans="1:19" s="31" customFormat="1" x14ac:dyDescent="0.15">
      <c r="A29" s="56">
        <v>15</v>
      </c>
      <c r="B29" s="303"/>
      <c r="C29" s="210" t="s">
        <v>363</v>
      </c>
      <c r="D29" s="99"/>
      <c r="E29" s="100"/>
      <c r="F29" s="149">
        <v>1986</v>
      </c>
      <c r="G29" s="216" t="s">
        <v>362</v>
      </c>
      <c r="H29" s="246">
        <v>62.75</v>
      </c>
      <c r="I29" s="76" t="s">
        <v>44</v>
      </c>
      <c r="J29" s="71">
        <v>100</v>
      </c>
      <c r="K29" s="71">
        <v>9</v>
      </c>
      <c r="L29" s="73">
        <v>15</v>
      </c>
      <c r="M29" s="71">
        <v>4</v>
      </c>
      <c r="N29" s="105"/>
      <c r="O29" s="92"/>
      <c r="P29" s="92"/>
      <c r="Q29" s="12"/>
      <c r="R29" s="72"/>
      <c r="S29" s="72"/>
    </row>
    <row r="30" spans="1:19" x14ac:dyDescent="0.15">
      <c r="A30" s="14"/>
      <c r="B30" s="14"/>
      <c r="C30" s="15"/>
      <c r="D30" s="16"/>
      <c r="E30" s="16"/>
      <c r="F30" s="17"/>
      <c r="G30" s="18"/>
      <c r="H30" s="19"/>
      <c r="I30" s="19"/>
      <c r="J30" s="20"/>
      <c r="K30" s="20"/>
      <c r="L30" s="20"/>
      <c r="M30" s="20"/>
      <c r="N30" s="21"/>
      <c r="O30" s="21"/>
      <c r="P30" s="21"/>
      <c r="Q30" s="21"/>
    </row>
    <row r="31" spans="1:19" ht="12" customHeight="1" x14ac:dyDescent="0.15">
      <c r="M31" s="30"/>
    </row>
    <row r="32" spans="1:19" x14ac:dyDescent="0.15">
      <c r="A32" s="22" t="s">
        <v>40</v>
      </c>
      <c r="B32" s="26"/>
      <c r="C32" s="26"/>
      <c r="D32" s="141"/>
      <c r="E32" s="22" t="s">
        <v>293</v>
      </c>
      <c r="F32" s="26"/>
      <c r="G32" s="22"/>
      <c r="H32" s="26"/>
      <c r="I32" s="22"/>
      <c r="J32" s="22" t="s">
        <v>41</v>
      </c>
      <c r="K32" s="141"/>
      <c r="L32" s="26"/>
      <c r="M32" s="26"/>
      <c r="N32" s="26" t="s">
        <v>110</v>
      </c>
    </row>
    <row r="33" spans="1:19" x14ac:dyDescent="0.15">
      <c r="H33" s="26"/>
      <c r="I33" s="26"/>
      <c r="J33" s="26"/>
      <c r="K33" s="26"/>
      <c r="L33" s="26"/>
      <c r="M33" s="26"/>
      <c r="N33" s="26"/>
      <c r="O33" s="26"/>
      <c r="P33" s="26"/>
      <c r="S33" s="26"/>
    </row>
    <row r="34" spans="1:19" x14ac:dyDescent="0.15">
      <c r="A34" s="26"/>
      <c r="B34" s="26"/>
      <c r="C34" s="26"/>
      <c r="D34" s="26"/>
      <c r="E34" s="26"/>
      <c r="F34" s="26"/>
      <c r="G34" s="22"/>
      <c r="H34" s="22"/>
      <c r="I34" s="22"/>
      <c r="J34" s="26"/>
      <c r="K34" s="26"/>
      <c r="L34" s="26"/>
      <c r="M34" s="22"/>
      <c r="N34" s="26"/>
      <c r="O34" s="26"/>
      <c r="P34" s="26"/>
      <c r="S34" s="26"/>
    </row>
    <row r="36" spans="1:19" x14ac:dyDescent="0.15">
      <c r="G36" s="22"/>
    </row>
  </sheetData>
  <mergeCells count="23">
    <mergeCell ref="N13:Q14"/>
    <mergeCell ref="B15:B20"/>
    <mergeCell ref="B21:B29"/>
    <mergeCell ref="I13:I14"/>
    <mergeCell ref="J13:J14"/>
    <mergeCell ref="K13:K14"/>
    <mergeCell ref="L13:L14"/>
    <mergeCell ref="M13:M14"/>
    <mergeCell ref="G13:G14"/>
    <mergeCell ref="H13:H14"/>
    <mergeCell ref="A9:D9"/>
    <mergeCell ref="A10:D11"/>
    <mergeCell ref="G10:J10"/>
    <mergeCell ref="G8:J8"/>
    <mergeCell ref="A13:A14"/>
    <mergeCell ref="B13:B14"/>
    <mergeCell ref="C13:E14"/>
    <mergeCell ref="F13:F14"/>
    <mergeCell ref="F1:L1"/>
    <mergeCell ref="F2:L2"/>
    <mergeCell ref="F4:L4"/>
    <mergeCell ref="F6:L6"/>
    <mergeCell ref="Q8:Q10"/>
  </mergeCells>
  <phoneticPr fontId="34" type="noConversion"/>
  <pageMargins left="0.76" right="0.19685039370078741" top="0.23622047244094491" bottom="0.15748031496062992" header="0.31496062992125984" footer="0.31496062992125984"/>
  <pageSetup paperSize="9" scale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30"/>
  <sheetViews>
    <sheetView workbookViewId="0" xr3:uid="{11A3ACCB-1F19-5AC9-A611-4158731A345D}">
      <selection activeCell="G22" sqref="G22"/>
    </sheetView>
  </sheetViews>
  <sheetFormatPr defaultRowHeight="12.75" x14ac:dyDescent="0.15"/>
  <cols>
    <col min="1" max="2" width="6.28515625" style="1" customWidth="1"/>
    <col min="3" max="3" width="9.140625" style="1"/>
    <col min="4" max="4" width="14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.28515625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20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53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166</v>
      </c>
      <c r="W12" s="94"/>
      <c r="X12" s="95"/>
      <c r="Y12" s="95"/>
      <c r="Z12" s="94"/>
      <c r="AA12" s="95"/>
      <c r="AB12" s="95"/>
      <c r="AC12" s="18"/>
    </row>
    <row r="14" spans="1:29" ht="21.75" customHeight="1" x14ac:dyDescent="0.15">
      <c r="A14" s="272" t="s">
        <v>31</v>
      </c>
      <c r="B14" s="272" t="s">
        <v>36</v>
      </c>
      <c r="C14" s="281" t="s">
        <v>4</v>
      </c>
      <c r="D14" s="290"/>
      <c r="E14" s="306"/>
      <c r="F14" s="272" t="s">
        <v>5</v>
      </c>
      <c r="G14" s="272" t="s">
        <v>6</v>
      </c>
      <c r="H14" s="272" t="s">
        <v>7</v>
      </c>
      <c r="I14" s="265" t="s">
        <v>8</v>
      </c>
      <c r="J14" s="312" t="s">
        <v>10</v>
      </c>
      <c r="K14" s="265" t="s">
        <v>39</v>
      </c>
      <c r="L14" s="265" t="s">
        <v>3</v>
      </c>
      <c r="M14" s="272" t="s">
        <v>13</v>
      </c>
      <c r="N14" s="281" t="s">
        <v>12</v>
      </c>
      <c r="O14" s="289"/>
      <c r="P14" s="289"/>
      <c r="Q14" s="306"/>
    </row>
    <row r="15" spans="1:29" ht="25.5" customHeight="1" x14ac:dyDescent="0.15">
      <c r="A15" s="272"/>
      <c r="B15" s="272"/>
      <c r="C15" s="291"/>
      <c r="D15" s="292"/>
      <c r="E15" s="307"/>
      <c r="F15" s="272"/>
      <c r="G15" s="272"/>
      <c r="H15" s="272"/>
      <c r="I15" s="266"/>
      <c r="J15" s="322"/>
      <c r="K15" s="266"/>
      <c r="L15" s="266"/>
      <c r="M15" s="272"/>
      <c r="N15" s="291"/>
      <c r="O15" s="292"/>
      <c r="P15" s="292"/>
      <c r="Q15" s="307"/>
    </row>
    <row r="16" spans="1:29" s="72" customFormat="1" x14ac:dyDescent="0.15">
      <c r="A16" s="56">
        <v>1</v>
      </c>
      <c r="B16" s="278" t="s">
        <v>37</v>
      </c>
      <c r="C16" s="98" t="s">
        <v>206</v>
      </c>
      <c r="D16" s="99"/>
      <c r="E16" s="100"/>
      <c r="F16" s="101">
        <v>1988</v>
      </c>
      <c r="G16" s="75" t="s">
        <v>49</v>
      </c>
      <c r="H16" s="76">
        <v>63.15</v>
      </c>
      <c r="I16" s="76" t="s">
        <v>43</v>
      </c>
      <c r="J16" s="71">
        <v>197</v>
      </c>
      <c r="K16" s="71">
        <v>1</v>
      </c>
      <c r="L16" s="73">
        <v>1</v>
      </c>
      <c r="M16" s="71">
        <v>20</v>
      </c>
      <c r="N16" s="105" t="s">
        <v>273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102" t="s">
        <v>96</v>
      </c>
      <c r="D17" s="103"/>
      <c r="E17" s="104"/>
      <c r="F17" s="77">
        <v>1973</v>
      </c>
      <c r="G17" s="77" t="s">
        <v>50</v>
      </c>
      <c r="H17" s="76">
        <v>67.400000000000006</v>
      </c>
      <c r="I17" s="76" t="s">
        <v>43</v>
      </c>
      <c r="J17" s="71">
        <v>153</v>
      </c>
      <c r="K17" s="71">
        <v>2</v>
      </c>
      <c r="L17" s="73">
        <v>2</v>
      </c>
      <c r="M17" s="71">
        <v>18</v>
      </c>
      <c r="N17" s="105" t="s">
        <v>234</v>
      </c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154</v>
      </c>
      <c r="D18" s="99"/>
      <c r="E18" s="100"/>
      <c r="F18" s="101">
        <v>1982</v>
      </c>
      <c r="G18" s="75" t="s">
        <v>54</v>
      </c>
      <c r="H18" s="76">
        <v>67.95</v>
      </c>
      <c r="I18" s="76" t="s">
        <v>43</v>
      </c>
      <c r="J18" s="71">
        <v>109</v>
      </c>
      <c r="K18" s="71">
        <v>3</v>
      </c>
      <c r="L18" s="73">
        <v>3</v>
      </c>
      <c r="M18" s="71">
        <v>16</v>
      </c>
      <c r="N18" s="105" t="s">
        <v>251</v>
      </c>
      <c r="O18" s="92"/>
      <c r="P18" s="92"/>
      <c r="Q18" s="12"/>
    </row>
    <row r="19" spans="1:19" s="72" customFormat="1" x14ac:dyDescent="0.15">
      <c r="A19" s="56">
        <v>4</v>
      </c>
      <c r="B19" s="302"/>
      <c r="C19" s="98" t="s">
        <v>334</v>
      </c>
      <c r="D19" s="99"/>
      <c r="E19" s="100"/>
      <c r="F19" s="101">
        <v>1984</v>
      </c>
      <c r="G19" s="75" t="s">
        <v>75</v>
      </c>
      <c r="H19" s="76">
        <v>65.400000000000006</v>
      </c>
      <c r="I19" s="76" t="s">
        <v>43</v>
      </c>
      <c r="J19" s="71">
        <v>62</v>
      </c>
      <c r="K19" s="71">
        <v>4</v>
      </c>
      <c r="L19" s="73">
        <v>4</v>
      </c>
      <c r="M19" s="71">
        <v>15</v>
      </c>
      <c r="N19" s="105"/>
      <c r="O19" s="92"/>
      <c r="P19" s="92"/>
      <c r="Q19" s="12"/>
    </row>
    <row r="20" spans="1:19" s="31" customFormat="1" x14ac:dyDescent="0.15">
      <c r="A20" s="56">
        <v>5</v>
      </c>
      <c r="B20" s="278" t="s">
        <v>38</v>
      </c>
      <c r="C20" s="98" t="s">
        <v>142</v>
      </c>
      <c r="D20" s="99"/>
      <c r="E20" s="100"/>
      <c r="F20" s="101">
        <v>1979</v>
      </c>
      <c r="G20" s="75" t="s">
        <v>52</v>
      </c>
      <c r="H20" s="79">
        <v>67.2</v>
      </c>
      <c r="I20" s="79" t="s">
        <v>44</v>
      </c>
      <c r="J20" s="71">
        <v>202</v>
      </c>
      <c r="K20" s="71">
        <v>1</v>
      </c>
      <c r="L20" s="73">
        <v>5</v>
      </c>
      <c r="M20" s="71">
        <v>14</v>
      </c>
      <c r="N20" s="105"/>
      <c r="O20" s="92"/>
      <c r="P20" s="92"/>
      <c r="Q20" s="12"/>
      <c r="R20" s="72"/>
      <c r="S20" s="72"/>
    </row>
    <row r="21" spans="1:19" s="31" customFormat="1" x14ac:dyDescent="0.15">
      <c r="A21" s="56">
        <v>6</v>
      </c>
      <c r="B21" s="302"/>
      <c r="C21" s="98" t="s">
        <v>335</v>
      </c>
      <c r="D21" s="99"/>
      <c r="E21" s="100"/>
      <c r="F21" s="101">
        <v>1972</v>
      </c>
      <c r="G21" s="75" t="s">
        <v>55</v>
      </c>
      <c r="H21" s="139">
        <v>67.400000000000006</v>
      </c>
      <c r="I21" s="76" t="s">
        <v>44</v>
      </c>
      <c r="J21" s="71">
        <v>163</v>
      </c>
      <c r="K21" s="71">
        <v>2</v>
      </c>
      <c r="L21" s="73">
        <v>6</v>
      </c>
      <c r="M21" s="71">
        <v>13</v>
      </c>
      <c r="N21" s="105"/>
      <c r="O21" s="92"/>
      <c r="P21" s="92"/>
      <c r="Q21" s="12"/>
      <c r="R21" s="72"/>
      <c r="S21" s="72"/>
    </row>
    <row r="22" spans="1:19" s="31" customFormat="1" x14ac:dyDescent="0.15">
      <c r="A22" s="56">
        <v>7</v>
      </c>
      <c r="B22" s="302"/>
      <c r="C22" s="98" t="s">
        <v>368</v>
      </c>
      <c r="D22" s="99"/>
      <c r="E22" s="100"/>
      <c r="F22" s="149">
        <v>1981</v>
      </c>
      <c r="G22" s="216" t="s">
        <v>367</v>
      </c>
      <c r="H22" s="246">
        <v>67</v>
      </c>
      <c r="I22" s="150" t="s">
        <v>44</v>
      </c>
      <c r="J22" s="66">
        <v>142</v>
      </c>
      <c r="K22" s="66">
        <v>3</v>
      </c>
      <c r="L22" s="73">
        <v>7</v>
      </c>
      <c r="M22" s="71">
        <v>12</v>
      </c>
      <c r="N22" s="105"/>
      <c r="O22" s="92"/>
      <c r="P22" s="92"/>
      <c r="Q22" s="12"/>
      <c r="R22" s="67"/>
      <c r="S22" s="67"/>
    </row>
    <row r="23" spans="1:19" s="31" customFormat="1" x14ac:dyDescent="0.15">
      <c r="A23" s="56">
        <v>8</v>
      </c>
      <c r="B23" s="303"/>
      <c r="C23" s="98" t="s">
        <v>366</v>
      </c>
      <c r="D23" s="99"/>
      <c r="E23" s="100"/>
      <c r="F23" s="215">
        <v>1977</v>
      </c>
      <c r="G23" s="216" t="s">
        <v>66</v>
      </c>
      <c r="H23" s="150">
        <v>65.3</v>
      </c>
      <c r="I23" s="150" t="s">
        <v>44</v>
      </c>
      <c r="J23" s="66">
        <v>140</v>
      </c>
      <c r="K23" s="66">
        <v>4</v>
      </c>
      <c r="L23" s="73">
        <v>8</v>
      </c>
      <c r="M23" s="71">
        <v>11</v>
      </c>
      <c r="N23" s="105"/>
      <c r="O23" s="92"/>
      <c r="P23" s="92"/>
      <c r="Q23" s="12"/>
      <c r="R23" s="67"/>
      <c r="S23" s="67"/>
    </row>
    <row r="24" spans="1:19" x14ac:dyDescent="0.15">
      <c r="A24" s="14"/>
      <c r="B24" s="14"/>
      <c r="C24" s="15"/>
      <c r="D24" s="16"/>
      <c r="E24" s="16"/>
      <c r="F24" s="17"/>
      <c r="G24" s="18"/>
      <c r="H24" s="19"/>
      <c r="I24" s="19"/>
      <c r="J24" s="20"/>
      <c r="K24" s="20"/>
      <c r="L24" s="20"/>
      <c r="M24" s="20"/>
      <c r="N24" s="21"/>
      <c r="O24" s="21"/>
      <c r="P24" s="21"/>
      <c r="Q24" s="21"/>
    </row>
    <row r="25" spans="1:19" ht="12" customHeight="1" x14ac:dyDescent="0.15">
      <c r="M25" s="30"/>
    </row>
    <row r="26" spans="1:19" x14ac:dyDescent="0.15">
      <c r="A26" s="22" t="s">
        <v>40</v>
      </c>
      <c r="B26" s="26"/>
      <c r="C26" s="26"/>
      <c r="D26" s="141"/>
      <c r="E26" s="22" t="s">
        <v>293</v>
      </c>
      <c r="F26" s="26"/>
      <c r="G26" s="22"/>
      <c r="H26" s="26"/>
      <c r="I26" s="22"/>
      <c r="J26" s="22" t="s">
        <v>41</v>
      </c>
      <c r="K26" s="141"/>
      <c r="L26" s="26"/>
      <c r="M26" s="26"/>
      <c r="N26" s="26" t="s">
        <v>110</v>
      </c>
    </row>
    <row r="27" spans="1:19" x14ac:dyDescent="0.15">
      <c r="H27" s="26"/>
      <c r="I27" s="26"/>
      <c r="J27" s="26"/>
      <c r="K27" s="26"/>
      <c r="L27" s="26"/>
      <c r="M27" s="26"/>
      <c r="N27" s="26"/>
      <c r="O27" s="26"/>
      <c r="P27" s="26"/>
      <c r="S27" s="26"/>
    </row>
    <row r="28" spans="1:19" x14ac:dyDescent="0.15">
      <c r="A28" s="26"/>
      <c r="B28" s="26"/>
      <c r="C28" s="26"/>
      <c r="D28" s="26"/>
      <c r="E28" s="26"/>
      <c r="F28" s="26"/>
      <c r="G28" s="22"/>
      <c r="H28" s="22"/>
      <c r="I28" s="22"/>
      <c r="J28" s="26"/>
      <c r="K28" s="26"/>
      <c r="L28" s="26"/>
      <c r="M28" s="22"/>
      <c r="N28" s="26"/>
      <c r="O28" s="26"/>
      <c r="P28" s="26"/>
      <c r="S28" s="26"/>
    </row>
    <row r="30" spans="1:19" x14ac:dyDescent="0.15">
      <c r="G30" s="22"/>
    </row>
  </sheetData>
  <mergeCells count="23">
    <mergeCell ref="N14:Q15"/>
    <mergeCell ref="B16:B19"/>
    <mergeCell ref="B20:B23"/>
    <mergeCell ref="I14:I15"/>
    <mergeCell ref="J14:J15"/>
    <mergeCell ref="K14:K15"/>
    <mergeCell ref="L14:L15"/>
    <mergeCell ref="M14:M15"/>
    <mergeCell ref="G14:G15"/>
    <mergeCell ref="H14:H15"/>
    <mergeCell ref="A10:D10"/>
    <mergeCell ref="A11:D12"/>
    <mergeCell ref="G11:J11"/>
    <mergeCell ref="G9:J9"/>
    <mergeCell ref="A14:A15"/>
    <mergeCell ref="B14:B15"/>
    <mergeCell ref="C14:E15"/>
    <mergeCell ref="F14:F15"/>
    <mergeCell ref="F2:L2"/>
    <mergeCell ref="F3:L3"/>
    <mergeCell ref="F5:L5"/>
    <mergeCell ref="F7:L7"/>
    <mergeCell ref="Q9:Q11"/>
  </mergeCells>
  <phoneticPr fontId="34" type="noConversion"/>
  <pageMargins left="0.70866141732283472" right="0.70866141732283472" top="0.11" bottom="0.14000000000000001" header="0.31496062992125984" footer="0.31496062992125984"/>
  <pageSetup paperSize="9" scale="9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41"/>
  <sheetViews>
    <sheetView topLeftCell="A4" workbookViewId="0" xr3:uid="{F1CDC194-CB96-5A2D-8E84-222F42300CFA}">
      <selection activeCell="G43" sqref="G43"/>
    </sheetView>
  </sheetViews>
  <sheetFormatPr defaultRowHeight="12.75" x14ac:dyDescent="0.15"/>
  <cols>
    <col min="1" max="2" width="6.28515625" style="1" customWidth="1"/>
    <col min="3" max="3" width="9.140625" style="1"/>
    <col min="4" max="4" width="12.7109375" style="1" customWidth="1"/>
    <col min="5" max="5" width="2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.28515625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20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100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147</v>
      </c>
      <c r="W12" s="94"/>
      <c r="X12" s="95"/>
      <c r="Y12" s="95"/>
      <c r="Z12" s="94"/>
      <c r="AA12" s="95"/>
      <c r="AB12" s="95"/>
      <c r="AC12" s="18"/>
    </row>
    <row r="14" spans="1:29" ht="21.75" customHeight="1" x14ac:dyDescent="0.15">
      <c r="A14" s="272" t="s">
        <v>31</v>
      </c>
      <c r="B14" s="272" t="s">
        <v>36</v>
      </c>
      <c r="C14" s="281" t="s">
        <v>4</v>
      </c>
      <c r="D14" s="290"/>
      <c r="E14" s="306"/>
      <c r="F14" s="272" t="s">
        <v>5</v>
      </c>
      <c r="G14" s="272" t="s">
        <v>6</v>
      </c>
      <c r="H14" s="272" t="s">
        <v>7</v>
      </c>
      <c r="I14" s="265" t="s">
        <v>8</v>
      </c>
      <c r="J14" s="312" t="s">
        <v>10</v>
      </c>
      <c r="K14" s="265" t="s">
        <v>39</v>
      </c>
      <c r="L14" s="265" t="s">
        <v>3</v>
      </c>
      <c r="M14" s="272" t="s">
        <v>13</v>
      </c>
      <c r="N14" s="281" t="s">
        <v>12</v>
      </c>
      <c r="O14" s="289"/>
      <c r="P14" s="289"/>
      <c r="Q14" s="306"/>
    </row>
    <row r="15" spans="1:29" ht="25.5" customHeight="1" x14ac:dyDescent="0.15">
      <c r="A15" s="272"/>
      <c r="B15" s="272"/>
      <c r="C15" s="291"/>
      <c r="D15" s="292"/>
      <c r="E15" s="307"/>
      <c r="F15" s="272"/>
      <c r="G15" s="272"/>
      <c r="H15" s="272"/>
      <c r="I15" s="266"/>
      <c r="J15" s="322"/>
      <c r="K15" s="266"/>
      <c r="L15" s="266"/>
      <c r="M15" s="272"/>
      <c r="N15" s="291"/>
      <c r="O15" s="292"/>
      <c r="P15" s="292"/>
      <c r="Q15" s="307"/>
    </row>
    <row r="16" spans="1:29" s="72" customFormat="1" x14ac:dyDescent="0.15">
      <c r="A16" s="56">
        <v>1</v>
      </c>
      <c r="B16" s="278" t="s">
        <v>37</v>
      </c>
      <c r="C16" s="98" t="s">
        <v>336</v>
      </c>
      <c r="D16" s="99"/>
      <c r="E16" s="100"/>
      <c r="F16" s="101">
        <v>1990</v>
      </c>
      <c r="G16" s="75" t="s">
        <v>49</v>
      </c>
      <c r="H16" s="76">
        <v>74.25</v>
      </c>
      <c r="I16" s="76" t="s">
        <v>43</v>
      </c>
      <c r="J16" s="71">
        <v>190</v>
      </c>
      <c r="K16" s="71">
        <v>1</v>
      </c>
      <c r="L16" s="73">
        <v>1</v>
      </c>
      <c r="M16" s="71">
        <v>20</v>
      </c>
      <c r="N16" s="105" t="s">
        <v>274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98" t="s">
        <v>148</v>
      </c>
      <c r="D17" s="99"/>
      <c r="E17" s="100"/>
      <c r="F17" s="101">
        <v>1992</v>
      </c>
      <c r="G17" s="75" t="s">
        <v>84</v>
      </c>
      <c r="H17" s="76">
        <v>71.400000000000006</v>
      </c>
      <c r="I17" s="76" t="s">
        <v>43</v>
      </c>
      <c r="J17" s="71">
        <v>155</v>
      </c>
      <c r="K17" s="71">
        <v>2</v>
      </c>
      <c r="L17" s="73">
        <v>2</v>
      </c>
      <c r="M17" s="71">
        <v>18</v>
      </c>
      <c r="N17" s="105"/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102</v>
      </c>
      <c r="D18" s="99"/>
      <c r="E18" s="100"/>
      <c r="F18" s="101">
        <v>1981</v>
      </c>
      <c r="G18" s="75" t="s">
        <v>63</v>
      </c>
      <c r="H18" s="76">
        <v>68.099999999999994</v>
      </c>
      <c r="I18" s="76" t="s">
        <v>43</v>
      </c>
      <c r="J18" s="71">
        <v>151</v>
      </c>
      <c r="K18" s="71">
        <v>3</v>
      </c>
      <c r="L18" s="73">
        <v>3</v>
      </c>
      <c r="M18" s="71">
        <v>16</v>
      </c>
      <c r="N18" s="105"/>
      <c r="O18" s="92"/>
      <c r="P18" s="92"/>
      <c r="Q18" s="12"/>
    </row>
    <row r="19" spans="1:19" s="72" customFormat="1" x14ac:dyDescent="0.15">
      <c r="A19" s="56">
        <v>4</v>
      </c>
      <c r="B19" s="302"/>
      <c r="C19" s="98" t="s">
        <v>339</v>
      </c>
      <c r="D19" s="99"/>
      <c r="E19" s="100"/>
      <c r="F19" s="101">
        <v>1987</v>
      </c>
      <c r="G19" s="75" t="s">
        <v>55</v>
      </c>
      <c r="H19" s="76">
        <v>74.95</v>
      </c>
      <c r="I19" s="76" t="s">
        <v>43</v>
      </c>
      <c r="J19" s="71">
        <v>149</v>
      </c>
      <c r="K19" s="71">
        <v>4</v>
      </c>
      <c r="L19" s="73">
        <v>4</v>
      </c>
      <c r="M19" s="71">
        <v>15</v>
      </c>
      <c r="N19" s="105"/>
      <c r="O19" s="92"/>
      <c r="P19" s="92"/>
      <c r="Q19" s="12"/>
    </row>
    <row r="20" spans="1:19" s="72" customFormat="1" x14ac:dyDescent="0.15">
      <c r="A20" s="56">
        <v>5</v>
      </c>
      <c r="B20" s="302"/>
      <c r="C20" s="98" t="s">
        <v>101</v>
      </c>
      <c r="D20" s="99"/>
      <c r="E20" s="100"/>
      <c r="F20" s="101">
        <v>1993</v>
      </c>
      <c r="G20" s="77" t="s">
        <v>50</v>
      </c>
      <c r="H20" s="76">
        <v>69.55</v>
      </c>
      <c r="I20" s="76" t="s">
        <v>43</v>
      </c>
      <c r="J20" s="71">
        <v>121</v>
      </c>
      <c r="K20" s="71">
        <v>5</v>
      </c>
      <c r="L20" s="73">
        <v>5</v>
      </c>
      <c r="M20" s="71">
        <v>14</v>
      </c>
      <c r="N20" s="105" t="s">
        <v>235</v>
      </c>
      <c r="O20" s="92"/>
      <c r="P20" s="92"/>
      <c r="Q20" s="12"/>
    </row>
    <row r="21" spans="1:19" s="72" customFormat="1" x14ac:dyDescent="0.15">
      <c r="A21" s="56">
        <v>6</v>
      </c>
      <c r="B21" s="302"/>
      <c r="C21" s="98" t="s">
        <v>95</v>
      </c>
      <c r="D21" s="99"/>
      <c r="E21" s="100"/>
      <c r="F21" s="101">
        <v>1972</v>
      </c>
      <c r="G21" s="75" t="s">
        <v>59</v>
      </c>
      <c r="H21" s="76">
        <v>88.2</v>
      </c>
      <c r="I21" s="76" t="s">
        <v>43</v>
      </c>
      <c r="J21" s="71">
        <v>110</v>
      </c>
      <c r="K21" s="71">
        <v>6</v>
      </c>
      <c r="L21" s="73">
        <v>6</v>
      </c>
      <c r="M21" s="71">
        <v>13</v>
      </c>
      <c r="N21" s="105"/>
      <c r="O21" s="92"/>
      <c r="P21" s="92"/>
      <c r="Q21" s="12"/>
    </row>
    <row r="22" spans="1:19" s="72" customFormat="1" x14ac:dyDescent="0.15">
      <c r="A22" s="56">
        <v>7</v>
      </c>
      <c r="B22" s="302"/>
      <c r="C22" s="98" t="s">
        <v>104</v>
      </c>
      <c r="D22" s="99"/>
      <c r="E22" s="100"/>
      <c r="F22" s="101">
        <v>1984</v>
      </c>
      <c r="G22" s="75" t="s">
        <v>75</v>
      </c>
      <c r="H22" s="76">
        <v>73.45</v>
      </c>
      <c r="I22" s="76" t="s">
        <v>43</v>
      </c>
      <c r="J22" s="71">
        <v>65</v>
      </c>
      <c r="K22" s="71">
        <v>7</v>
      </c>
      <c r="L22" s="73">
        <v>7</v>
      </c>
      <c r="M22" s="71">
        <v>12</v>
      </c>
      <c r="N22" s="105"/>
      <c r="O22" s="92"/>
      <c r="P22" s="92"/>
      <c r="Q22" s="12"/>
    </row>
    <row r="23" spans="1:19" s="31" customFormat="1" x14ac:dyDescent="0.15">
      <c r="A23" s="56">
        <v>8</v>
      </c>
      <c r="B23" s="278" t="s">
        <v>38</v>
      </c>
      <c r="C23" s="98" t="s">
        <v>143</v>
      </c>
      <c r="D23" s="99"/>
      <c r="E23" s="100"/>
      <c r="F23" s="101">
        <v>1977</v>
      </c>
      <c r="G23" s="75" t="s">
        <v>52</v>
      </c>
      <c r="H23" s="76">
        <v>78.650000000000006</v>
      </c>
      <c r="I23" s="76" t="s">
        <v>44</v>
      </c>
      <c r="J23" s="71">
        <v>222</v>
      </c>
      <c r="K23" s="71">
        <v>1</v>
      </c>
      <c r="L23" s="73">
        <v>8</v>
      </c>
      <c r="M23" s="71">
        <v>11</v>
      </c>
      <c r="N23" s="105"/>
      <c r="O23" s="92"/>
      <c r="P23" s="92"/>
      <c r="Q23" s="12"/>
      <c r="R23" s="72"/>
      <c r="S23" s="72"/>
    </row>
    <row r="24" spans="1:19" s="31" customFormat="1" x14ac:dyDescent="0.15">
      <c r="A24" s="56">
        <v>9</v>
      </c>
      <c r="B24" s="302"/>
      <c r="C24" s="98" t="s">
        <v>281</v>
      </c>
      <c r="D24" s="99"/>
      <c r="E24" s="100"/>
      <c r="F24" s="101">
        <v>1965</v>
      </c>
      <c r="G24" s="75" t="s">
        <v>49</v>
      </c>
      <c r="H24" s="76">
        <v>73.05</v>
      </c>
      <c r="I24" s="79" t="s">
        <v>44</v>
      </c>
      <c r="J24" s="71">
        <v>210</v>
      </c>
      <c r="K24" s="71">
        <v>2</v>
      </c>
      <c r="L24" s="73">
        <v>9</v>
      </c>
      <c r="M24" s="71">
        <v>10</v>
      </c>
      <c r="N24" s="105" t="s">
        <v>337</v>
      </c>
      <c r="O24" s="92"/>
      <c r="P24" s="92"/>
      <c r="Q24" s="12"/>
      <c r="R24" s="72"/>
      <c r="S24" s="72"/>
    </row>
    <row r="25" spans="1:19" s="31" customFormat="1" x14ac:dyDescent="0.15">
      <c r="A25" s="56">
        <v>10</v>
      </c>
      <c r="B25" s="302"/>
      <c r="C25" s="98" t="s">
        <v>136</v>
      </c>
      <c r="D25" s="99"/>
      <c r="E25" s="100"/>
      <c r="F25" s="101">
        <v>1985</v>
      </c>
      <c r="G25" s="75" t="s">
        <v>72</v>
      </c>
      <c r="H25" s="76">
        <v>73.55</v>
      </c>
      <c r="I25" s="76" t="s">
        <v>44</v>
      </c>
      <c r="J25" s="71">
        <v>210</v>
      </c>
      <c r="K25" s="71">
        <v>3</v>
      </c>
      <c r="L25" s="73">
        <v>10</v>
      </c>
      <c r="M25" s="71">
        <v>9</v>
      </c>
      <c r="N25" s="105"/>
      <c r="O25" s="92"/>
      <c r="P25" s="92"/>
      <c r="Q25" s="12"/>
      <c r="R25" s="72"/>
      <c r="S25" s="72"/>
    </row>
    <row r="26" spans="1:19" s="31" customFormat="1" x14ac:dyDescent="0.15">
      <c r="A26" s="56">
        <v>11</v>
      </c>
      <c r="B26" s="302"/>
      <c r="C26" s="98" t="s">
        <v>129</v>
      </c>
      <c r="D26" s="99"/>
      <c r="E26" s="100"/>
      <c r="F26" s="101">
        <v>1966</v>
      </c>
      <c r="G26" s="75" t="s">
        <v>65</v>
      </c>
      <c r="H26" s="76">
        <v>76.55</v>
      </c>
      <c r="I26" s="79" t="s">
        <v>44</v>
      </c>
      <c r="J26" s="71">
        <v>197</v>
      </c>
      <c r="K26" s="71">
        <v>4</v>
      </c>
      <c r="L26" s="73">
        <v>11</v>
      </c>
      <c r="M26" s="71">
        <v>8</v>
      </c>
      <c r="N26" s="105"/>
      <c r="O26" s="92"/>
      <c r="P26" s="92"/>
      <c r="Q26" s="12"/>
      <c r="R26" s="72"/>
      <c r="S26" s="72"/>
    </row>
    <row r="27" spans="1:19" s="31" customFormat="1" x14ac:dyDescent="0.15">
      <c r="A27" s="56">
        <v>12</v>
      </c>
      <c r="B27" s="302"/>
      <c r="C27" s="98" t="s">
        <v>131</v>
      </c>
      <c r="D27" s="99"/>
      <c r="E27" s="100"/>
      <c r="F27" s="101">
        <v>1969</v>
      </c>
      <c r="G27" s="75" t="s">
        <v>59</v>
      </c>
      <c r="H27" s="76">
        <v>85.8</v>
      </c>
      <c r="I27" s="76" t="s">
        <v>44</v>
      </c>
      <c r="J27" s="71">
        <v>187</v>
      </c>
      <c r="K27" s="71">
        <v>5</v>
      </c>
      <c r="L27" s="73">
        <v>12</v>
      </c>
      <c r="M27" s="71">
        <v>7</v>
      </c>
      <c r="N27" s="105"/>
      <c r="O27" s="92"/>
      <c r="P27" s="92"/>
      <c r="Q27" s="12"/>
      <c r="R27" s="72"/>
      <c r="S27" s="72"/>
    </row>
    <row r="28" spans="1:19" s="31" customFormat="1" x14ac:dyDescent="0.15">
      <c r="A28" s="56">
        <v>13</v>
      </c>
      <c r="B28" s="302"/>
      <c r="C28" s="98" t="s">
        <v>103</v>
      </c>
      <c r="D28" s="99"/>
      <c r="E28" s="100"/>
      <c r="F28" s="101">
        <v>1987</v>
      </c>
      <c r="G28" s="75" t="s">
        <v>59</v>
      </c>
      <c r="H28" s="76">
        <v>108.2</v>
      </c>
      <c r="I28" s="79" t="s">
        <v>44</v>
      </c>
      <c r="J28" s="71">
        <v>187</v>
      </c>
      <c r="K28" s="71">
        <v>6</v>
      </c>
      <c r="L28" s="73">
        <v>13</v>
      </c>
      <c r="M28" s="71">
        <v>6</v>
      </c>
      <c r="N28" s="105"/>
      <c r="O28" s="92"/>
      <c r="P28" s="92"/>
      <c r="Q28" s="12"/>
      <c r="R28" s="72"/>
      <c r="S28" s="72"/>
    </row>
    <row r="29" spans="1:19" s="31" customFormat="1" x14ac:dyDescent="0.15">
      <c r="A29" s="56">
        <v>14</v>
      </c>
      <c r="B29" s="302"/>
      <c r="C29" s="98" t="s">
        <v>134</v>
      </c>
      <c r="D29" s="99"/>
      <c r="E29" s="100"/>
      <c r="F29" s="101">
        <v>1985</v>
      </c>
      <c r="G29" s="75" t="s">
        <v>59</v>
      </c>
      <c r="H29" s="76">
        <v>73.8</v>
      </c>
      <c r="I29" s="76" t="s">
        <v>44</v>
      </c>
      <c r="J29" s="71">
        <v>185</v>
      </c>
      <c r="K29" s="71">
        <v>7</v>
      </c>
      <c r="L29" s="73">
        <v>14</v>
      </c>
      <c r="M29" s="71">
        <v>5</v>
      </c>
      <c r="N29" s="105"/>
      <c r="O29" s="92"/>
      <c r="P29" s="92"/>
      <c r="Q29" s="12"/>
      <c r="R29" s="72"/>
      <c r="S29" s="72"/>
    </row>
    <row r="30" spans="1:19" s="31" customFormat="1" x14ac:dyDescent="0.15">
      <c r="A30" s="56">
        <v>15</v>
      </c>
      <c r="B30" s="302"/>
      <c r="C30" s="98" t="s">
        <v>105</v>
      </c>
      <c r="D30" s="99"/>
      <c r="E30" s="100"/>
      <c r="F30" s="101">
        <v>1979</v>
      </c>
      <c r="G30" s="75" t="s">
        <v>63</v>
      </c>
      <c r="H30" s="76">
        <v>74.849999999999994</v>
      </c>
      <c r="I30" s="79" t="s">
        <v>44</v>
      </c>
      <c r="J30" s="71">
        <v>170</v>
      </c>
      <c r="K30" s="71">
        <v>8</v>
      </c>
      <c r="L30" s="73">
        <v>15</v>
      </c>
      <c r="M30" s="71">
        <v>4</v>
      </c>
      <c r="N30" s="105"/>
      <c r="O30" s="92"/>
      <c r="P30" s="92"/>
      <c r="Q30" s="12"/>
      <c r="R30" s="72"/>
      <c r="S30" s="72"/>
    </row>
    <row r="31" spans="1:19" s="31" customFormat="1" x14ac:dyDescent="0.15">
      <c r="A31" s="56">
        <v>16</v>
      </c>
      <c r="B31" s="302"/>
      <c r="C31" s="98" t="s">
        <v>338</v>
      </c>
      <c r="D31" s="99"/>
      <c r="E31" s="100"/>
      <c r="F31" s="101">
        <v>1966</v>
      </c>
      <c r="G31" s="75" t="s">
        <v>55</v>
      </c>
      <c r="H31" s="76">
        <v>83.7</v>
      </c>
      <c r="I31" s="76" t="s">
        <v>44</v>
      </c>
      <c r="J31" s="71">
        <v>163</v>
      </c>
      <c r="K31" s="71">
        <v>9</v>
      </c>
      <c r="L31" s="73">
        <v>16</v>
      </c>
      <c r="M31" s="71">
        <v>3</v>
      </c>
      <c r="N31" s="105"/>
      <c r="O31" s="92"/>
      <c r="P31" s="92"/>
      <c r="Q31" s="12"/>
      <c r="R31" s="72"/>
      <c r="S31" s="72"/>
    </row>
    <row r="32" spans="1:19" s="31" customFormat="1" x14ac:dyDescent="0.15">
      <c r="A32" s="56">
        <v>17</v>
      </c>
      <c r="B32" s="302"/>
      <c r="C32" s="98" t="s">
        <v>144</v>
      </c>
      <c r="D32" s="99"/>
      <c r="E32" s="100"/>
      <c r="F32" s="101">
        <v>1981</v>
      </c>
      <c r="G32" s="75" t="s">
        <v>52</v>
      </c>
      <c r="H32" s="79">
        <v>73.349999999999994</v>
      </c>
      <c r="I32" s="79" t="s">
        <v>44</v>
      </c>
      <c r="J32" s="71">
        <v>155</v>
      </c>
      <c r="K32" s="71">
        <v>10</v>
      </c>
      <c r="L32" s="73">
        <v>17</v>
      </c>
      <c r="M32" s="71">
        <v>2</v>
      </c>
      <c r="N32" s="105"/>
      <c r="O32" s="92"/>
      <c r="P32" s="92"/>
      <c r="Q32" s="12"/>
      <c r="R32" s="72"/>
      <c r="S32" s="72"/>
    </row>
    <row r="33" spans="1:19" s="31" customFormat="1" x14ac:dyDescent="0.15">
      <c r="A33" s="56">
        <v>18</v>
      </c>
      <c r="B33" s="302"/>
      <c r="C33" s="98" t="s">
        <v>126</v>
      </c>
      <c r="D33" s="99"/>
      <c r="E33" s="100"/>
      <c r="F33" s="101">
        <v>1978</v>
      </c>
      <c r="G33" s="75" t="s">
        <v>75</v>
      </c>
      <c r="H33" s="76">
        <v>97.85</v>
      </c>
      <c r="I33" s="79" t="s">
        <v>44</v>
      </c>
      <c r="J33" s="71">
        <v>146</v>
      </c>
      <c r="K33" s="71">
        <v>11</v>
      </c>
      <c r="L33" s="73">
        <v>18</v>
      </c>
      <c r="M33" s="71">
        <v>1</v>
      </c>
      <c r="N33" s="105"/>
      <c r="O33" s="92"/>
      <c r="P33" s="92"/>
      <c r="Q33" s="12"/>
      <c r="R33" s="72"/>
      <c r="S33" s="72"/>
    </row>
    <row r="34" spans="1:19" s="31" customFormat="1" x14ac:dyDescent="0.15">
      <c r="A34" s="56">
        <v>19</v>
      </c>
      <c r="B34" s="303"/>
      <c r="C34" s="98" t="s">
        <v>230</v>
      </c>
      <c r="D34" s="99"/>
      <c r="E34" s="100"/>
      <c r="F34" s="101">
        <v>1999</v>
      </c>
      <c r="G34" s="77" t="s">
        <v>50</v>
      </c>
      <c r="H34" s="76">
        <v>87.25</v>
      </c>
      <c r="I34" s="76" t="s">
        <v>44</v>
      </c>
      <c r="J34" s="71">
        <v>128</v>
      </c>
      <c r="K34" s="71">
        <v>12</v>
      </c>
      <c r="L34" s="73">
        <v>19</v>
      </c>
      <c r="M34" s="71">
        <v>0</v>
      </c>
      <c r="N34" s="105" t="s">
        <v>231</v>
      </c>
      <c r="O34" s="92"/>
      <c r="P34" s="92"/>
      <c r="Q34" s="12"/>
      <c r="R34" s="72"/>
      <c r="S34" s="72"/>
    </row>
    <row r="35" spans="1:19" x14ac:dyDescent="0.15">
      <c r="A35" s="14"/>
      <c r="B35" s="14"/>
      <c r="C35" s="15"/>
      <c r="D35" s="16"/>
      <c r="E35" s="16"/>
      <c r="F35" s="17"/>
      <c r="G35" s="18"/>
      <c r="H35" s="19"/>
      <c r="I35" s="19"/>
      <c r="J35" s="20"/>
      <c r="K35" s="20"/>
      <c r="L35" s="20"/>
      <c r="M35" s="20"/>
      <c r="N35" s="21"/>
      <c r="O35" s="21"/>
      <c r="P35" s="21"/>
      <c r="Q35" s="21"/>
    </row>
    <row r="36" spans="1:19" ht="12" customHeight="1" x14ac:dyDescent="0.15">
      <c r="M36" s="30"/>
    </row>
    <row r="37" spans="1:19" x14ac:dyDescent="0.15">
      <c r="A37" s="22" t="s">
        <v>40</v>
      </c>
      <c r="B37" s="26"/>
      <c r="C37" s="26"/>
      <c r="D37" s="141"/>
      <c r="E37" s="22" t="s">
        <v>293</v>
      </c>
      <c r="F37" s="26"/>
      <c r="G37" s="22"/>
      <c r="H37" s="26"/>
      <c r="I37" s="22"/>
      <c r="J37" s="22" t="s">
        <v>41</v>
      </c>
      <c r="K37" s="141"/>
      <c r="L37" s="26"/>
      <c r="M37" s="26"/>
      <c r="N37" s="26" t="s">
        <v>110</v>
      </c>
    </row>
    <row r="38" spans="1:19" x14ac:dyDescent="0.15">
      <c r="H38" s="26"/>
      <c r="I38" s="26"/>
      <c r="J38" s="26"/>
      <c r="K38" s="26"/>
      <c r="L38" s="26"/>
      <c r="M38" s="26"/>
      <c r="N38" s="26"/>
      <c r="O38" s="26"/>
      <c r="P38" s="26"/>
      <c r="S38" s="26"/>
    </row>
    <row r="39" spans="1:19" x14ac:dyDescent="0.15">
      <c r="A39" s="26"/>
      <c r="B39" s="26"/>
      <c r="C39" s="26"/>
      <c r="D39" s="26"/>
      <c r="E39" s="26"/>
      <c r="F39" s="26"/>
      <c r="G39" s="22"/>
      <c r="H39" s="22"/>
      <c r="I39" s="22"/>
      <c r="J39" s="26"/>
      <c r="K39" s="26"/>
      <c r="L39" s="26"/>
      <c r="M39" s="22"/>
      <c r="N39" s="26"/>
      <c r="O39" s="26"/>
      <c r="P39" s="26"/>
      <c r="S39" s="26"/>
    </row>
    <row r="41" spans="1:19" x14ac:dyDescent="0.15">
      <c r="G41" s="22"/>
    </row>
  </sheetData>
  <mergeCells count="23">
    <mergeCell ref="N14:Q15"/>
    <mergeCell ref="F7:L7"/>
    <mergeCell ref="G9:J9"/>
    <mergeCell ref="K14:K15"/>
    <mergeCell ref="G14:G15"/>
    <mergeCell ref="H14:H15"/>
    <mergeCell ref="F14:F15"/>
    <mergeCell ref="Q9:Q11"/>
    <mergeCell ref="M14:M15"/>
    <mergeCell ref="I14:I15"/>
    <mergeCell ref="G11:J11"/>
    <mergeCell ref="J14:J15"/>
    <mergeCell ref="F2:L2"/>
    <mergeCell ref="B23:B34"/>
    <mergeCell ref="L14:L15"/>
    <mergeCell ref="B16:B22"/>
    <mergeCell ref="A10:D10"/>
    <mergeCell ref="A11:D12"/>
    <mergeCell ref="A14:A15"/>
    <mergeCell ref="B14:B15"/>
    <mergeCell ref="C14:E15"/>
    <mergeCell ref="F3:L3"/>
    <mergeCell ref="F5:L5"/>
  </mergeCells>
  <phoneticPr fontId="8" type="noConversion"/>
  <pageMargins left="0.11" right="0.12" top="0.98425196850393704" bottom="0.98425196850393704" header="0.51181102362204722" footer="0.51181102362204722"/>
  <pageSetup paperSize="9" scale="7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42"/>
  <sheetViews>
    <sheetView workbookViewId="0" xr3:uid="{CF366857-BBDD-5199-9BC9-FF52903B0715}">
      <selection activeCell="A18" sqref="A18:I18"/>
    </sheetView>
  </sheetViews>
  <sheetFormatPr defaultRowHeight="12.75" x14ac:dyDescent="0.15"/>
  <cols>
    <col min="1" max="1" width="8.7109375" customWidth="1"/>
    <col min="2" max="2" width="9.28515625" bestFit="1" customWidth="1"/>
    <col min="3" max="3" width="10" customWidth="1"/>
    <col min="4" max="4" width="31.28515625" customWidth="1"/>
    <col min="5" max="5" width="7.85546875" customWidth="1"/>
    <col min="6" max="6" width="2.140625" hidden="1" customWidth="1"/>
    <col min="7" max="7" width="3.28515625" hidden="1" customWidth="1"/>
    <col min="8" max="8" width="9.42578125" bestFit="1" customWidth="1"/>
    <col min="9" max="9" width="9.5703125" customWidth="1"/>
    <col min="10" max="10" width="11.5703125" customWidth="1"/>
    <col min="11" max="11" width="31.140625" customWidth="1"/>
  </cols>
  <sheetData>
    <row r="1" spans="1:11" s="1" customForma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" customFormat="1" ht="14.25" x14ac:dyDescent="0.15">
      <c r="A2" s="5"/>
      <c r="B2" s="5"/>
      <c r="C2" s="323" t="s">
        <v>0</v>
      </c>
      <c r="D2" s="277"/>
      <c r="E2" s="277"/>
      <c r="F2" s="277"/>
      <c r="G2" s="277"/>
      <c r="H2" s="277"/>
      <c r="I2" s="277"/>
      <c r="J2" s="277"/>
      <c r="K2" s="5"/>
    </row>
    <row r="3" spans="1:11" s="1" customFormat="1" ht="14.25" x14ac:dyDescent="0.15">
      <c r="A3" s="5"/>
      <c r="B3" s="5"/>
      <c r="C3" s="323"/>
      <c r="D3" s="277"/>
      <c r="E3" s="277"/>
      <c r="F3" s="277"/>
      <c r="G3" s="277"/>
      <c r="H3" s="277"/>
      <c r="I3" s="277"/>
      <c r="J3" s="277"/>
      <c r="K3" s="5"/>
    </row>
    <row r="4" spans="1:11" s="1" customFormat="1" x14ac:dyDescent="0.15">
      <c r="A4" s="89"/>
      <c r="B4" s="89"/>
      <c r="C4" s="89"/>
      <c r="D4" s="2"/>
      <c r="E4" s="2"/>
      <c r="F4" s="2"/>
      <c r="G4" s="2"/>
      <c r="H4" s="2"/>
      <c r="I4" s="2"/>
      <c r="J4" s="2"/>
      <c r="K4" s="2"/>
    </row>
    <row r="5" spans="1:11" s="1" customFormat="1" ht="19.5" customHeight="1" x14ac:dyDescent="0.15">
      <c r="A5" s="4"/>
      <c r="B5" s="4"/>
      <c r="C5" s="301" t="s">
        <v>1</v>
      </c>
      <c r="D5" s="288"/>
      <c r="E5" s="288"/>
      <c r="F5" s="288"/>
      <c r="G5" s="288"/>
      <c r="H5" s="288"/>
      <c r="I5" s="288"/>
      <c r="J5" s="288"/>
      <c r="K5" s="4"/>
    </row>
    <row r="6" spans="1:11" s="1" customFormat="1" ht="13.5" customHeight="1" x14ac:dyDescent="0.15">
      <c r="A6" s="3"/>
      <c r="B6" s="3"/>
      <c r="C6" s="3"/>
      <c r="D6" s="4"/>
      <c r="E6" s="5"/>
      <c r="F6" s="5"/>
      <c r="G6" s="5"/>
      <c r="H6" s="5"/>
      <c r="I6" s="5"/>
      <c r="J6" s="5"/>
      <c r="K6" s="4"/>
    </row>
    <row r="7" spans="1:11" s="1" customFormat="1" x14ac:dyDescent="0.15">
      <c r="A7" s="14"/>
      <c r="B7" s="14"/>
      <c r="C7" s="275" t="s">
        <v>122</v>
      </c>
      <c r="D7" s="277"/>
      <c r="E7" s="277"/>
      <c r="F7" s="277"/>
      <c r="G7" s="277"/>
      <c r="H7" s="277"/>
      <c r="I7" s="277"/>
      <c r="J7" s="277"/>
      <c r="K7" s="89" t="s">
        <v>123</v>
      </c>
    </row>
    <row r="8" spans="1:11" s="1" customFormat="1" ht="27.75" customHeight="1" x14ac:dyDescent="0.2">
      <c r="A8" s="89"/>
      <c r="B8" s="89"/>
      <c r="C8" s="333" t="s">
        <v>21</v>
      </c>
      <c r="D8" s="334"/>
      <c r="E8" s="334"/>
      <c r="F8" s="334"/>
      <c r="G8" s="334"/>
      <c r="H8" s="334"/>
      <c r="I8" s="334"/>
      <c r="J8" s="334"/>
      <c r="K8" s="293" t="s">
        <v>124</v>
      </c>
    </row>
    <row r="9" spans="1:11" s="1" customFormat="1" ht="15.75" customHeight="1" x14ac:dyDescent="0.15">
      <c r="A9" s="49"/>
      <c r="B9" s="250" t="s">
        <v>353</v>
      </c>
      <c r="C9" s="49"/>
      <c r="D9" s="49"/>
      <c r="E9" s="50"/>
      <c r="F9" s="50"/>
      <c r="G9" s="50"/>
      <c r="H9" s="50"/>
      <c r="I9" s="29"/>
      <c r="J9" s="14"/>
      <c r="K9" s="288"/>
    </row>
    <row r="10" spans="1:11" s="1" customFormat="1" ht="13.5" thickBot="1" x14ac:dyDescent="0.2">
      <c r="A10" s="327" t="s">
        <v>117</v>
      </c>
      <c r="B10" s="327"/>
      <c r="C10" s="327"/>
      <c r="D10" s="328"/>
      <c r="E10" s="31"/>
      <c r="F10" s="31"/>
      <c r="G10" s="31"/>
      <c r="H10" s="31"/>
      <c r="I10" s="31"/>
      <c r="J10" s="31"/>
      <c r="K10" s="31"/>
    </row>
    <row r="11" spans="1:11" s="1" customFormat="1" ht="21" thickBot="1" x14ac:dyDescent="0.2">
      <c r="A11" s="32" t="s">
        <v>3</v>
      </c>
      <c r="B11" s="33" t="s">
        <v>22</v>
      </c>
      <c r="C11" s="34" t="s">
        <v>23</v>
      </c>
      <c r="D11" s="33" t="s">
        <v>4</v>
      </c>
      <c r="E11" s="34" t="s">
        <v>5</v>
      </c>
      <c r="F11" s="34"/>
      <c r="G11" s="34"/>
      <c r="H11" s="34" t="s">
        <v>7</v>
      </c>
      <c r="I11" s="34" t="s">
        <v>24</v>
      </c>
      <c r="J11" s="34" t="s">
        <v>25</v>
      </c>
      <c r="K11" s="35" t="s">
        <v>12</v>
      </c>
    </row>
    <row r="12" spans="1:11" ht="15" customHeight="1" x14ac:dyDescent="0.15">
      <c r="A12" s="330">
        <v>1</v>
      </c>
      <c r="B12" s="220">
        <v>1</v>
      </c>
      <c r="C12" s="229">
        <v>63</v>
      </c>
      <c r="D12" s="99" t="s">
        <v>48</v>
      </c>
      <c r="E12" s="37">
        <v>1990</v>
      </c>
      <c r="F12" s="37"/>
      <c r="G12" s="37"/>
      <c r="H12" s="76">
        <v>62.95</v>
      </c>
      <c r="I12" s="36">
        <v>62</v>
      </c>
      <c r="J12" s="36">
        <v>62</v>
      </c>
      <c r="K12" s="41" t="s">
        <v>266</v>
      </c>
    </row>
    <row r="13" spans="1:11" s="1" customFormat="1" ht="15" customHeight="1" x14ac:dyDescent="0.15">
      <c r="A13" s="331"/>
      <c r="B13" s="221">
        <v>2</v>
      </c>
      <c r="C13" s="230">
        <v>68</v>
      </c>
      <c r="D13" s="99" t="s">
        <v>177</v>
      </c>
      <c r="E13" s="38">
        <v>1999</v>
      </c>
      <c r="F13" s="39"/>
      <c r="G13" s="39"/>
      <c r="H13" s="76">
        <v>67.900000000000006</v>
      </c>
      <c r="I13" s="40">
        <v>48</v>
      </c>
      <c r="J13" s="13">
        <v>110</v>
      </c>
      <c r="K13" s="41" t="s">
        <v>80</v>
      </c>
    </row>
    <row r="14" spans="1:11" s="1" customFormat="1" ht="15" customHeight="1" x14ac:dyDescent="0.15">
      <c r="A14" s="331"/>
      <c r="B14" s="221">
        <v>3</v>
      </c>
      <c r="C14" s="230">
        <v>73</v>
      </c>
      <c r="D14" s="225" t="s">
        <v>58</v>
      </c>
      <c r="E14" s="28">
        <v>1982</v>
      </c>
      <c r="F14" s="28"/>
      <c r="G14" s="28"/>
      <c r="H14" s="76">
        <v>72.95</v>
      </c>
      <c r="I14" s="13">
        <v>50</v>
      </c>
      <c r="J14" s="13">
        <v>160</v>
      </c>
      <c r="K14" s="41" t="s">
        <v>60</v>
      </c>
    </row>
    <row r="15" spans="1:11" s="1" customFormat="1" ht="15.75" customHeight="1" x14ac:dyDescent="0.15">
      <c r="A15" s="331"/>
      <c r="B15" s="221">
        <v>4</v>
      </c>
      <c r="C15" s="230">
        <v>95</v>
      </c>
      <c r="D15" s="99" t="s">
        <v>78</v>
      </c>
      <c r="E15" s="42">
        <v>1978</v>
      </c>
      <c r="F15" s="42"/>
      <c r="G15" s="42"/>
      <c r="H15" s="76">
        <v>90.95</v>
      </c>
      <c r="I15" s="13">
        <v>57</v>
      </c>
      <c r="J15" s="13">
        <v>217</v>
      </c>
      <c r="K15" s="41" t="s">
        <v>80</v>
      </c>
    </row>
    <row r="16" spans="1:11" s="1" customFormat="1" ht="15.75" customHeight="1" thickBot="1" x14ac:dyDescent="0.2">
      <c r="A16" s="332"/>
      <c r="B16" s="224">
        <v>5</v>
      </c>
      <c r="C16" s="231" t="s">
        <v>291</v>
      </c>
      <c r="D16" s="226" t="s">
        <v>311</v>
      </c>
      <c r="E16" s="44">
        <v>1979</v>
      </c>
      <c r="F16" s="44"/>
      <c r="G16" s="44"/>
      <c r="H16" s="76">
        <v>117.05</v>
      </c>
      <c r="I16" s="43">
        <v>59</v>
      </c>
      <c r="J16" s="43">
        <v>276</v>
      </c>
      <c r="K16" s="45" t="s">
        <v>268</v>
      </c>
    </row>
    <row r="17" spans="1:11" s="1" customFormat="1" ht="15.75" customHeight="1" thickBot="1" x14ac:dyDescent="0.2">
      <c r="A17" s="329" t="s">
        <v>30</v>
      </c>
      <c r="B17" s="329"/>
      <c r="C17" s="329"/>
      <c r="D17" s="329"/>
      <c r="E17" s="326"/>
      <c r="F17" s="46"/>
      <c r="G17" s="46"/>
      <c r="H17" s="47">
        <f>SUM(H12:H16)</f>
        <v>411.8</v>
      </c>
      <c r="I17" s="31"/>
      <c r="J17" s="48"/>
      <c r="K17" s="31"/>
    </row>
    <row r="18" spans="1:11" s="1" customFormat="1" ht="15.75" customHeight="1" thickBot="1" x14ac:dyDescent="0.2">
      <c r="A18" s="324" t="s">
        <v>25</v>
      </c>
      <c r="B18" s="324"/>
      <c r="C18" s="324"/>
      <c r="D18" s="324"/>
      <c r="E18" s="325"/>
      <c r="F18" s="325"/>
      <c r="G18" s="325"/>
      <c r="H18" s="325"/>
      <c r="I18" s="326"/>
      <c r="J18" s="51">
        <f>J16</f>
        <v>276</v>
      </c>
      <c r="K18" s="31"/>
    </row>
    <row r="19" spans="1:11" s="1" customFormat="1" ht="15.75" customHeight="1" x14ac:dyDescent="0.15">
      <c r="A19" s="49"/>
      <c r="B19" s="49"/>
      <c r="C19" s="49"/>
      <c r="D19" s="49"/>
      <c r="E19" s="50"/>
      <c r="F19" s="50"/>
      <c r="G19" s="50"/>
      <c r="H19" s="50"/>
      <c r="I19" s="29"/>
      <c r="J19" s="14"/>
      <c r="K19" s="31"/>
    </row>
    <row r="20" spans="1:11" s="1" customFormat="1" ht="9" customHeight="1" x14ac:dyDescent="0.15"/>
    <row r="21" spans="1:11" s="1" customFormat="1" ht="13.5" thickBot="1" x14ac:dyDescent="0.2">
      <c r="A21" s="327" t="s">
        <v>119</v>
      </c>
      <c r="B21" s="327"/>
      <c r="C21" s="327"/>
      <c r="D21" s="328"/>
      <c r="E21" s="31"/>
      <c r="F21" s="31"/>
      <c r="G21" s="31"/>
      <c r="H21" s="31"/>
      <c r="I21" s="31"/>
      <c r="J21" s="31"/>
      <c r="K21" s="31"/>
    </row>
    <row r="22" spans="1:11" s="1" customFormat="1" ht="21" thickBot="1" x14ac:dyDescent="0.2">
      <c r="A22" s="32" t="s">
        <v>3</v>
      </c>
      <c r="B22" s="33" t="s">
        <v>22</v>
      </c>
      <c r="C22" s="34" t="s">
        <v>23</v>
      </c>
      <c r="D22" s="33" t="s">
        <v>4</v>
      </c>
      <c r="E22" s="34" t="s">
        <v>5</v>
      </c>
      <c r="F22" s="34"/>
      <c r="G22" s="34"/>
      <c r="H22" s="34" t="s">
        <v>7</v>
      </c>
      <c r="I22" s="34" t="s">
        <v>24</v>
      </c>
      <c r="J22" s="34" t="s">
        <v>25</v>
      </c>
      <c r="K22" s="35" t="s">
        <v>12</v>
      </c>
    </row>
    <row r="23" spans="1:11" x14ac:dyDescent="0.15">
      <c r="A23" s="330">
        <v>2</v>
      </c>
      <c r="B23" s="220">
        <v>1</v>
      </c>
      <c r="C23" s="232">
        <v>73</v>
      </c>
      <c r="D23" s="103" t="s">
        <v>292</v>
      </c>
      <c r="E23" s="232">
        <v>1990</v>
      </c>
      <c r="F23" s="227"/>
      <c r="G23" s="227"/>
      <c r="H23" s="232">
        <v>72.45</v>
      </c>
      <c r="I23" s="234">
        <v>52</v>
      </c>
      <c r="J23" s="36">
        <v>52</v>
      </c>
      <c r="K23" s="55" t="s">
        <v>341</v>
      </c>
    </row>
    <row r="24" spans="1:11" s="1" customFormat="1" ht="15" customHeight="1" x14ac:dyDescent="0.15">
      <c r="A24" s="331"/>
      <c r="B24" s="221">
        <v>2</v>
      </c>
      <c r="C24" s="230">
        <v>78</v>
      </c>
      <c r="D24" s="103" t="s">
        <v>162</v>
      </c>
      <c r="E24" s="230">
        <v>1993</v>
      </c>
      <c r="F24" s="42"/>
      <c r="G24" s="42"/>
      <c r="H24" s="76">
        <v>78</v>
      </c>
      <c r="I24" s="235">
        <v>40</v>
      </c>
      <c r="J24" s="13">
        <v>92</v>
      </c>
      <c r="K24" s="41" t="s">
        <v>261</v>
      </c>
    </row>
    <row r="25" spans="1:11" s="1" customFormat="1" ht="15" customHeight="1" x14ac:dyDescent="0.15">
      <c r="A25" s="331"/>
      <c r="B25" s="221">
        <v>3</v>
      </c>
      <c r="C25" s="230">
        <v>85</v>
      </c>
      <c r="D25" s="99" t="s">
        <v>290</v>
      </c>
      <c r="E25" s="230">
        <v>1990</v>
      </c>
      <c r="F25" s="28"/>
      <c r="G25" s="28"/>
      <c r="H25" s="230">
        <v>84.9</v>
      </c>
      <c r="I25" s="236">
        <v>53</v>
      </c>
      <c r="J25" s="13">
        <v>145</v>
      </c>
      <c r="K25" s="41" t="s">
        <v>342</v>
      </c>
    </row>
    <row r="26" spans="1:11" s="1" customFormat="1" ht="15.75" customHeight="1" x14ac:dyDescent="0.15">
      <c r="A26" s="331"/>
      <c r="B26" s="221">
        <v>4</v>
      </c>
      <c r="C26" s="230">
        <v>95</v>
      </c>
      <c r="D26" s="103" t="s">
        <v>288</v>
      </c>
      <c r="E26" s="230">
        <v>1990</v>
      </c>
      <c r="F26" s="42"/>
      <c r="G26" s="42"/>
      <c r="H26" s="230">
        <v>92.7</v>
      </c>
      <c r="I26" s="236">
        <v>57</v>
      </c>
      <c r="J26" s="13">
        <v>202</v>
      </c>
      <c r="K26" s="41" t="s">
        <v>343</v>
      </c>
    </row>
    <row r="27" spans="1:11" s="1" customFormat="1" ht="15.75" customHeight="1" thickBot="1" x14ac:dyDescent="0.2">
      <c r="A27" s="332"/>
      <c r="B27" s="224">
        <v>5</v>
      </c>
      <c r="C27" s="231" t="s">
        <v>291</v>
      </c>
      <c r="D27" s="226" t="s">
        <v>289</v>
      </c>
      <c r="E27" s="231">
        <v>1990</v>
      </c>
      <c r="F27" s="42"/>
      <c r="G27" s="42"/>
      <c r="H27" s="230">
        <v>103.8</v>
      </c>
      <c r="I27" s="237">
        <v>55</v>
      </c>
      <c r="J27" s="43">
        <v>257</v>
      </c>
      <c r="K27" s="45" t="s">
        <v>343</v>
      </c>
    </row>
    <row r="28" spans="1:11" s="1" customFormat="1" ht="15.75" customHeight="1" thickBot="1" x14ac:dyDescent="0.2">
      <c r="A28" s="329" t="s">
        <v>30</v>
      </c>
      <c r="B28" s="329"/>
      <c r="C28" s="329"/>
      <c r="D28" s="329"/>
      <c r="E28" s="326"/>
      <c r="F28" s="46"/>
      <c r="G28" s="46"/>
      <c r="H28" s="47">
        <f>SUM(H23:H27)</f>
        <v>431.85</v>
      </c>
      <c r="I28" s="31"/>
      <c r="J28" s="48"/>
      <c r="K28" s="31"/>
    </row>
    <row r="29" spans="1:11" s="1" customFormat="1" ht="15.75" customHeight="1" thickBot="1" x14ac:dyDescent="0.2">
      <c r="A29" s="324" t="s">
        <v>25</v>
      </c>
      <c r="B29" s="324"/>
      <c r="C29" s="324"/>
      <c r="D29" s="324"/>
      <c r="E29" s="325"/>
      <c r="F29" s="325"/>
      <c r="G29" s="325"/>
      <c r="H29" s="325"/>
      <c r="I29" s="326"/>
      <c r="J29" s="51">
        <f>J27</f>
        <v>257</v>
      </c>
      <c r="K29" s="31"/>
    </row>
    <row r="30" spans="1:11" s="1" customFormat="1" ht="11.25" customHeight="1" x14ac:dyDescent="0.15"/>
    <row r="31" spans="1:11" s="1" customFormat="1" ht="15.75" customHeight="1" x14ac:dyDescent="0.15"/>
    <row r="32" spans="1:11" s="1" customFormat="1" ht="13.5" thickBot="1" x14ac:dyDescent="0.2">
      <c r="A32" s="327" t="s">
        <v>118</v>
      </c>
      <c r="B32" s="327"/>
      <c r="C32" s="327"/>
      <c r="D32" s="328"/>
      <c r="E32" s="31"/>
      <c r="F32" s="31"/>
      <c r="G32" s="31"/>
      <c r="H32" s="31"/>
      <c r="I32" s="31"/>
      <c r="J32" s="31"/>
      <c r="K32" s="31"/>
    </row>
    <row r="33" spans="1:16" s="1" customFormat="1" ht="21" thickBot="1" x14ac:dyDescent="0.2">
      <c r="A33" s="32" t="s">
        <v>3</v>
      </c>
      <c r="B33" s="33" t="s">
        <v>22</v>
      </c>
      <c r="C33" s="223" t="s">
        <v>23</v>
      </c>
      <c r="D33" s="33" t="s">
        <v>4</v>
      </c>
      <c r="E33" s="34" t="s">
        <v>5</v>
      </c>
      <c r="F33" s="34"/>
      <c r="G33" s="34"/>
      <c r="H33" s="34" t="s">
        <v>7</v>
      </c>
      <c r="I33" s="34" t="s">
        <v>24</v>
      </c>
      <c r="J33" s="34" t="s">
        <v>25</v>
      </c>
      <c r="K33" s="35" t="s">
        <v>12</v>
      </c>
    </row>
    <row r="34" spans="1:16" x14ac:dyDescent="0.15">
      <c r="A34" s="330">
        <v>3</v>
      </c>
      <c r="B34" s="220">
        <v>1</v>
      </c>
      <c r="C34" s="233">
        <v>73</v>
      </c>
      <c r="D34" s="222" t="s">
        <v>312</v>
      </c>
      <c r="E34" s="37">
        <v>1989</v>
      </c>
      <c r="F34" s="37"/>
      <c r="G34" s="37"/>
      <c r="H34" s="76">
        <v>73</v>
      </c>
      <c r="I34" s="36">
        <v>42</v>
      </c>
      <c r="J34" s="36">
        <v>42</v>
      </c>
      <c r="K34" s="55"/>
    </row>
    <row r="35" spans="1:16" s="1" customFormat="1" ht="15" customHeight="1" x14ac:dyDescent="0.15">
      <c r="A35" s="331"/>
      <c r="B35" s="221">
        <v>2</v>
      </c>
      <c r="C35" s="230">
        <v>78</v>
      </c>
      <c r="D35" s="222" t="s">
        <v>180</v>
      </c>
      <c r="E35" s="38">
        <v>1989</v>
      </c>
      <c r="F35" s="39"/>
      <c r="G35" s="39"/>
      <c r="H35" s="76">
        <v>75.5</v>
      </c>
      <c r="I35" s="40">
        <v>36</v>
      </c>
      <c r="J35" s="13">
        <v>78</v>
      </c>
      <c r="K35" s="41" t="s">
        <v>210</v>
      </c>
    </row>
    <row r="36" spans="1:16" s="1" customFormat="1" ht="15" customHeight="1" x14ac:dyDescent="0.15">
      <c r="A36" s="331"/>
      <c r="B36" s="221">
        <v>3</v>
      </c>
      <c r="C36" s="230">
        <v>85</v>
      </c>
      <c r="D36" s="222" t="s">
        <v>313</v>
      </c>
      <c r="E36" s="28">
        <v>1987</v>
      </c>
      <c r="F36" s="28"/>
      <c r="G36" s="28"/>
      <c r="H36" s="10">
        <v>85</v>
      </c>
      <c r="I36" s="13">
        <v>39</v>
      </c>
      <c r="J36" s="13">
        <v>117</v>
      </c>
      <c r="K36" s="41"/>
    </row>
    <row r="37" spans="1:16" s="1" customFormat="1" ht="15.75" customHeight="1" x14ac:dyDescent="0.15">
      <c r="A37" s="331"/>
      <c r="B37" s="221">
        <v>4</v>
      </c>
      <c r="C37" s="71">
        <v>95</v>
      </c>
      <c r="D37" s="222" t="s">
        <v>182</v>
      </c>
      <c r="E37" s="42">
        <v>1989</v>
      </c>
      <c r="F37" s="42"/>
      <c r="G37" s="42"/>
      <c r="H37" s="76">
        <v>85.1</v>
      </c>
      <c r="I37" s="13">
        <v>48</v>
      </c>
      <c r="J37" s="13">
        <v>165</v>
      </c>
      <c r="K37" s="41" t="s">
        <v>220</v>
      </c>
    </row>
    <row r="38" spans="1:16" s="1" customFormat="1" ht="15.75" customHeight="1" thickBot="1" x14ac:dyDescent="0.2">
      <c r="A38" s="332"/>
      <c r="B38" s="43">
        <v>5</v>
      </c>
      <c r="C38" s="81" t="s">
        <v>291</v>
      </c>
      <c r="D38" s="228" t="s">
        <v>187</v>
      </c>
      <c r="E38" s="44">
        <v>1972</v>
      </c>
      <c r="F38" s="44"/>
      <c r="G38" s="44"/>
      <c r="H38" s="76">
        <v>95.15</v>
      </c>
      <c r="I38" s="43">
        <v>36</v>
      </c>
      <c r="J38" s="43">
        <v>201</v>
      </c>
      <c r="K38" s="45" t="s">
        <v>212</v>
      </c>
    </row>
    <row r="39" spans="1:16" s="1" customFormat="1" ht="15.75" customHeight="1" thickBot="1" x14ac:dyDescent="0.2">
      <c r="A39" s="329" t="s">
        <v>30</v>
      </c>
      <c r="B39" s="329"/>
      <c r="C39" s="329"/>
      <c r="D39" s="329"/>
      <c r="E39" s="326"/>
      <c r="F39" s="46"/>
      <c r="G39" s="46"/>
      <c r="H39" s="47">
        <f>SUM(H34:H38)</f>
        <v>413.75</v>
      </c>
      <c r="I39" s="31"/>
      <c r="J39" s="48"/>
      <c r="K39" s="31"/>
    </row>
    <row r="40" spans="1:16" s="1" customFormat="1" ht="15.75" customHeight="1" thickBot="1" x14ac:dyDescent="0.2">
      <c r="A40" s="324" t="s">
        <v>25</v>
      </c>
      <c r="B40" s="324"/>
      <c r="C40" s="324"/>
      <c r="D40" s="324"/>
      <c r="E40" s="325"/>
      <c r="F40" s="325"/>
      <c r="G40" s="325"/>
      <c r="H40" s="325"/>
      <c r="I40" s="326"/>
      <c r="J40" s="51">
        <f>J38</f>
        <v>201</v>
      </c>
      <c r="K40" s="31"/>
    </row>
    <row r="42" spans="1:16" x14ac:dyDescent="0.15">
      <c r="A42" s="22" t="s">
        <v>40</v>
      </c>
      <c r="B42" s="26"/>
      <c r="C42" s="26"/>
      <c r="D42" s="22" t="s">
        <v>293</v>
      </c>
      <c r="E42" s="22" t="s">
        <v>41</v>
      </c>
      <c r="F42" s="26"/>
      <c r="G42" s="22"/>
      <c r="H42" s="26"/>
      <c r="I42" s="22"/>
      <c r="K42" s="26" t="s">
        <v>110</v>
      </c>
      <c r="L42" s="26"/>
      <c r="M42" s="26"/>
      <c r="O42" s="1"/>
      <c r="P42" s="1"/>
    </row>
  </sheetData>
  <mergeCells count="18">
    <mergeCell ref="A39:E39"/>
    <mergeCell ref="A40:I40"/>
    <mergeCell ref="A18:I18"/>
    <mergeCell ref="A17:E17"/>
    <mergeCell ref="C8:J8"/>
    <mergeCell ref="A10:D10"/>
    <mergeCell ref="A32:D32"/>
    <mergeCell ref="A34:A38"/>
    <mergeCell ref="A29:I29"/>
    <mergeCell ref="A21:D21"/>
    <mergeCell ref="A28:E28"/>
    <mergeCell ref="A23:A27"/>
    <mergeCell ref="A12:A16"/>
    <mergeCell ref="C2:J2"/>
    <mergeCell ref="C3:J3"/>
    <mergeCell ref="C5:J5"/>
    <mergeCell ref="C7:J7"/>
    <mergeCell ref="K8:K9"/>
  </mergeCells>
  <phoneticPr fontId="8" type="noConversion"/>
  <pageMargins left="0.22" right="0.16" top="0.9055118110236221" bottom="0.70866141732283472" header="0.19685039370078741" footer="0.1574803149606299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38"/>
  <sheetViews>
    <sheetView topLeftCell="A4" workbookViewId="0" xr3:uid="{958C4451-9541-5A59-BF78-D2F731DF1C81}">
      <selection activeCell="I13" sqref="I13:I14"/>
    </sheetView>
  </sheetViews>
  <sheetFormatPr defaultRowHeight="12.75" x14ac:dyDescent="0.15"/>
  <cols>
    <col min="1" max="1" width="3" style="1" customWidth="1"/>
    <col min="2" max="2" width="6" style="1" customWidth="1"/>
    <col min="3" max="3" width="9.140625" style="1"/>
    <col min="4" max="4" width="9.85546875" style="1" customWidth="1"/>
    <col min="5" max="5" width="0.5703125" style="1" hidden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9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96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304"/>
      <c r="P8" s="305"/>
      <c r="Q8" s="305"/>
      <c r="R8" s="305"/>
      <c r="S8" s="305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93"/>
      <c r="F9" s="27"/>
      <c r="G9" s="27"/>
      <c r="H9" s="27"/>
      <c r="I9" s="27"/>
      <c r="J9" s="27"/>
      <c r="K9" s="27"/>
      <c r="L9" s="27"/>
      <c r="M9" s="27"/>
      <c r="N9" s="27"/>
      <c r="O9" s="304"/>
      <c r="P9" s="305"/>
      <c r="Q9" s="305"/>
      <c r="R9" s="304"/>
      <c r="S9" s="305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88"/>
      <c r="F10" s="27"/>
      <c r="G10" s="27"/>
      <c r="H10" s="27"/>
      <c r="I10" s="287" t="s">
        <v>53</v>
      </c>
      <c r="J10" s="288"/>
      <c r="K10" s="288"/>
      <c r="L10" s="288"/>
      <c r="M10" s="288"/>
      <c r="N10" s="27"/>
      <c r="O10" s="94"/>
      <c r="P10" s="94"/>
      <c r="Q10" s="94"/>
      <c r="R10" s="94"/>
      <c r="S10" s="94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95"/>
      <c r="T11" s="93">
        <v>124</v>
      </c>
      <c r="U11" s="93">
        <v>167</v>
      </c>
      <c r="V11" s="93">
        <v>198</v>
      </c>
    </row>
    <row r="13" spans="1:22" ht="21.75" customHeight="1" x14ac:dyDescent="0.15">
      <c r="A13" s="272" t="s">
        <v>31</v>
      </c>
      <c r="B13" s="272" t="s">
        <v>36</v>
      </c>
      <c r="C13" s="281" t="s">
        <v>4</v>
      </c>
      <c r="D13" s="289"/>
      <c r="E13" s="290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18.75" customHeight="1" x14ac:dyDescent="0.15">
      <c r="A14" s="272"/>
      <c r="B14" s="272"/>
      <c r="C14" s="291"/>
      <c r="D14" s="292"/>
      <c r="E14" s="292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98" t="s">
        <v>177</v>
      </c>
      <c r="D15" s="99"/>
      <c r="E15" s="99"/>
      <c r="F15" s="101">
        <v>1999</v>
      </c>
      <c r="G15" s="75" t="s">
        <v>49</v>
      </c>
      <c r="H15" s="76">
        <v>67.900000000000006</v>
      </c>
      <c r="I15" s="76" t="s">
        <v>42</v>
      </c>
      <c r="J15" s="66">
        <v>132</v>
      </c>
      <c r="K15" s="66">
        <f t="shared" ref="K15:K22" si="0">J15</f>
        <v>132</v>
      </c>
      <c r="L15" s="66">
        <v>1</v>
      </c>
      <c r="M15" s="66">
        <v>172</v>
      </c>
      <c r="N15" s="66">
        <f t="shared" ref="N15:N22" si="1">M15/2</f>
        <v>86</v>
      </c>
      <c r="O15" s="66">
        <v>1</v>
      </c>
      <c r="P15" s="66">
        <f t="shared" ref="P15:P22" si="2">K15+N15</f>
        <v>218</v>
      </c>
      <c r="Q15" s="66">
        <v>1</v>
      </c>
      <c r="R15" s="73">
        <v>1</v>
      </c>
      <c r="S15" s="66">
        <v>20</v>
      </c>
      <c r="T15" s="98" t="s">
        <v>80</v>
      </c>
      <c r="U15" s="92"/>
      <c r="V15" s="12"/>
    </row>
    <row r="16" spans="1:22" s="67" customFormat="1" x14ac:dyDescent="0.15">
      <c r="A16" s="13">
        <f>A15+1</f>
        <v>2</v>
      </c>
      <c r="B16" s="302"/>
      <c r="C16" s="98" t="s">
        <v>175</v>
      </c>
      <c r="D16" s="99"/>
      <c r="E16" s="99"/>
      <c r="F16" s="101">
        <v>1996</v>
      </c>
      <c r="G16" s="75" t="s">
        <v>50</v>
      </c>
      <c r="H16" s="76">
        <v>67.650000000000006</v>
      </c>
      <c r="I16" s="76" t="s">
        <v>42</v>
      </c>
      <c r="J16" s="66">
        <v>97</v>
      </c>
      <c r="K16" s="66">
        <f t="shared" si="0"/>
        <v>97</v>
      </c>
      <c r="L16" s="66">
        <v>2</v>
      </c>
      <c r="M16" s="66">
        <v>122</v>
      </c>
      <c r="N16" s="66">
        <f t="shared" si="1"/>
        <v>61</v>
      </c>
      <c r="O16" s="66">
        <v>4</v>
      </c>
      <c r="P16" s="66">
        <f t="shared" si="2"/>
        <v>158</v>
      </c>
      <c r="Q16" s="66">
        <v>2</v>
      </c>
      <c r="R16" s="73">
        <v>2</v>
      </c>
      <c r="S16" s="66">
        <v>18</v>
      </c>
      <c r="T16" s="106" t="s">
        <v>239</v>
      </c>
      <c r="U16" s="92"/>
      <c r="V16" s="12"/>
    </row>
    <row r="17" spans="1:24" s="67" customFormat="1" x14ac:dyDescent="0.15">
      <c r="A17" s="13">
        <v>3</v>
      </c>
      <c r="B17" s="302"/>
      <c r="C17" s="98" t="s">
        <v>157</v>
      </c>
      <c r="D17" s="99"/>
      <c r="E17" s="99"/>
      <c r="F17" s="101">
        <v>1980</v>
      </c>
      <c r="G17" s="77" t="s">
        <v>54</v>
      </c>
      <c r="H17" s="76">
        <v>67.45</v>
      </c>
      <c r="I17" s="76" t="s">
        <v>42</v>
      </c>
      <c r="J17" s="66">
        <v>88</v>
      </c>
      <c r="K17" s="66">
        <f t="shared" si="0"/>
        <v>88</v>
      </c>
      <c r="L17" s="66">
        <v>3</v>
      </c>
      <c r="M17" s="66">
        <v>127</v>
      </c>
      <c r="N17" s="66">
        <f t="shared" si="1"/>
        <v>63.5</v>
      </c>
      <c r="O17" s="66">
        <v>3</v>
      </c>
      <c r="P17" s="66">
        <f t="shared" si="2"/>
        <v>151.5</v>
      </c>
      <c r="Q17" s="66">
        <v>3</v>
      </c>
      <c r="R17" s="73">
        <v>3</v>
      </c>
      <c r="S17" s="13">
        <v>16</v>
      </c>
      <c r="T17" s="186" t="s">
        <v>262</v>
      </c>
      <c r="U17" s="184"/>
      <c r="V17" s="185"/>
    </row>
    <row r="18" spans="1:24" s="67" customFormat="1" x14ac:dyDescent="0.15">
      <c r="A18" s="13">
        <f t="shared" ref="A18:A24" si="3">A17+1</f>
        <v>4</v>
      </c>
      <c r="B18" s="302"/>
      <c r="C18" s="107" t="s">
        <v>190</v>
      </c>
      <c r="D18" s="108"/>
      <c r="E18" s="108"/>
      <c r="F18" s="77">
        <v>1988</v>
      </c>
      <c r="G18" s="77" t="s">
        <v>150</v>
      </c>
      <c r="H18" s="76">
        <v>67.900000000000006</v>
      </c>
      <c r="I18" s="76" t="s">
        <v>42</v>
      </c>
      <c r="J18" s="66">
        <v>75</v>
      </c>
      <c r="K18" s="66">
        <f t="shared" si="0"/>
        <v>75</v>
      </c>
      <c r="L18" s="66">
        <v>4</v>
      </c>
      <c r="M18" s="66">
        <v>138</v>
      </c>
      <c r="N18" s="66">
        <f t="shared" si="1"/>
        <v>69</v>
      </c>
      <c r="O18" s="66">
        <v>2</v>
      </c>
      <c r="P18" s="66">
        <f t="shared" si="2"/>
        <v>144</v>
      </c>
      <c r="Q18" s="66">
        <v>4</v>
      </c>
      <c r="R18" s="73">
        <v>4</v>
      </c>
      <c r="S18" s="66">
        <v>15</v>
      </c>
      <c r="T18" s="106"/>
      <c r="U18" s="92"/>
      <c r="V18" s="12"/>
    </row>
    <row r="19" spans="1:24" s="67" customFormat="1" ht="13.5" x14ac:dyDescent="0.15">
      <c r="A19" s="13">
        <f t="shared" si="3"/>
        <v>5</v>
      </c>
      <c r="B19" s="278" t="s">
        <v>38</v>
      </c>
      <c r="C19" s="98" t="s">
        <v>306</v>
      </c>
      <c r="D19" s="99"/>
      <c r="E19" s="99"/>
      <c r="F19" s="101">
        <v>1990</v>
      </c>
      <c r="G19" s="75" t="s">
        <v>52</v>
      </c>
      <c r="H19" s="80">
        <v>66.849999999999994</v>
      </c>
      <c r="I19" s="80" t="s">
        <v>43</v>
      </c>
      <c r="J19" s="66">
        <v>138</v>
      </c>
      <c r="K19" s="66">
        <f t="shared" si="0"/>
        <v>138</v>
      </c>
      <c r="L19" s="66">
        <v>1</v>
      </c>
      <c r="M19" s="66">
        <v>128</v>
      </c>
      <c r="N19" s="66">
        <f t="shared" si="1"/>
        <v>64</v>
      </c>
      <c r="O19" s="66">
        <v>2</v>
      </c>
      <c r="P19" s="66">
        <f t="shared" si="2"/>
        <v>202</v>
      </c>
      <c r="Q19" s="66">
        <v>1</v>
      </c>
      <c r="R19" s="73">
        <v>5</v>
      </c>
      <c r="S19" s="13">
        <v>14</v>
      </c>
      <c r="T19" s="88"/>
      <c r="U19" s="92"/>
      <c r="V19" s="12"/>
      <c r="X19" s="31"/>
    </row>
    <row r="20" spans="1:24" s="67" customFormat="1" ht="13.5" x14ac:dyDescent="0.15">
      <c r="A20" s="13">
        <f t="shared" si="3"/>
        <v>6</v>
      </c>
      <c r="B20" s="302"/>
      <c r="C20" s="98" t="s">
        <v>176</v>
      </c>
      <c r="D20" s="99"/>
      <c r="E20" s="99"/>
      <c r="F20" s="101">
        <v>1981</v>
      </c>
      <c r="G20" s="75" t="s">
        <v>50</v>
      </c>
      <c r="H20" s="80">
        <v>66.650000000000006</v>
      </c>
      <c r="I20" s="80" t="s">
        <v>43</v>
      </c>
      <c r="J20" s="66">
        <v>93</v>
      </c>
      <c r="K20" s="66">
        <f t="shared" si="0"/>
        <v>93</v>
      </c>
      <c r="L20" s="66">
        <v>3</v>
      </c>
      <c r="M20" s="66">
        <v>162</v>
      </c>
      <c r="N20" s="66">
        <f t="shared" si="1"/>
        <v>81</v>
      </c>
      <c r="O20" s="66">
        <v>1</v>
      </c>
      <c r="P20" s="66">
        <f t="shared" si="2"/>
        <v>174</v>
      </c>
      <c r="Q20" s="66">
        <v>2</v>
      </c>
      <c r="R20" s="73">
        <v>6</v>
      </c>
      <c r="S20" s="66">
        <v>13</v>
      </c>
      <c r="T20" s="88"/>
      <c r="U20" s="92"/>
      <c r="V20" s="12"/>
      <c r="X20" s="31"/>
    </row>
    <row r="21" spans="1:24" s="67" customFormat="1" x14ac:dyDescent="0.15">
      <c r="A21" s="13">
        <f t="shared" si="3"/>
        <v>7</v>
      </c>
      <c r="B21" s="302"/>
      <c r="C21" s="174" t="s">
        <v>178</v>
      </c>
      <c r="D21" s="174"/>
      <c r="E21" s="174"/>
      <c r="F21" s="200">
        <v>1988</v>
      </c>
      <c r="G21" s="180" t="s">
        <v>49</v>
      </c>
      <c r="H21" s="76">
        <v>67.8</v>
      </c>
      <c r="I21" s="76" t="s">
        <v>43</v>
      </c>
      <c r="J21" s="66">
        <v>95</v>
      </c>
      <c r="K21" s="66">
        <f t="shared" si="0"/>
        <v>95</v>
      </c>
      <c r="L21" s="66">
        <v>2</v>
      </c>
      <c r="M21" s="66">
        <v>90</v>
      </c>
      <c r="N21" s="66">
        <f t="shared" si="1"/>
        <v>45</v>
      </c>
      <c r="O21" s="66">
        <v>4</v>
      </c>
      <c r="P21" s="66">
        <f t="shared" si="2"/>
        <v>140</v>
      </c>
      <c r="Q21" s="66">
        <v>3</v>
      </c>
      <c r="R21" s="73">
        <v>7</v>
      </c>
      <c r="S21" s="13">
        <v>12</v>
      </c>
      <c r="T21" s="116" t="s">
        <v>314</v>
      </c>
      <c r="U21" s="92"/>
      <c r="V21" s="12"/>
      <c r="X21" s="31"/>
    </row>
    <row r="22" spans="1:24" s="67" customFormat="1" x14ac:dyDescent="0.15">
      <c r="A22" s="13">
        <f t="shared" si="3"/>
        <v>8</v>
      </c>
      <c r="B22" s="302"/>
      <c r="C22" s="174" t="s">
        <v>286</v>
      </c>
      <c r="D22" s="174"/>
      <c r="E22" s="174"/>
      <c r="F22" s="176">
        <v>1998</v>
      </c>
      <c r="G22" s="75" t="s">
        <v>50</v>
      </c>
      <c r="H22" s="76">
        <v>67.75</v>
      </c>
      <c r="I22" s="150" t="s">
        <v>43</v>
      </c>
      <c r="J22" s="66">
        <v>63</v>
      </c>
      <c r="K22" s="66">
        <f t="shared" si="0"/>
        <v>63</v>
      </c>
      <c r="L22" s="66">
        <v>4</v>
      </c>
      <c r="M22" s="66">
        <v>109</v>
      </c>
      <c r="N22" s="66">
        <f t="shared" si="1"/>
        <v>54.5</v>
      </c>
      <c r="O22" s="66">
        <v>3</v>
      </c>
      <c r="P22" s="66">
        <f t="shared" si="2"/>
        <v>117.5</v>
      </c>
      <c r="Q22" s="66">
        <v>4</v>
      </c>
      <c r="R22" s="73">
        <v>8</v>
      </c>
      <c r="S22" s="13">
        <v>11</v>
      </c>
      <c r="T22" s="106" t="s">
        <v>287</v>
      </c>
      <c r="U22" s="92"/>
      <c r="V22" s="12"/>
      <c r="X22" s="31"/>
    </row>
    <row r="23" spans="1:24" s="67" customFormat="1" ht="15" x14ac:dyDescent="0.15">
      <c r="A23" s="13">
        <f t="shared" si="3"/>
        <v>9</v>
      </c>
      <c r="B23" s="302"/>
      <c r="C23" s="197" t="s">
        <v>278</v>
      </c>
      <c r="D23" s="198"/>
      <c r="E23" s="99"/>
      <c r="F23" s="199">
        <v>1997</v>
      </c>
      <c r="G23" s="75" t="s">
        <v>50</v>
      </c>
      <c r="H23" s="76">
        <v>65.3</v>
      </c>
      <c r="I23" s="150" t="s">
        <v>43</v>
      </c>
      <c r="J23" s="66">
        <v>25</v>
      </c>
      <c r="K23" s="66">
        <f>J23</f>
        <v>25</v>
      </c>
      <c r="L23" s="66">
        <v>5</v>
      </c>
      <c r="M23" s="66">
        <v>83</v>
      </c>
      <c r="N23" s="66">
        <f>M23/2</f>
        <v>41.5</v>
      </c>
      <c r="O23" s="66">
        <v>5</v>
      </c>
      <c r="P23" s="66">
        <f>K23+N23</f>
        <v>66.5</v>
      </c>
      <c r="Q23" s="66">
        <v>5</v>
      </c>
      <c r="R23" s="73">
        <v>9</v>
      </c>
      <c r="S23" s="13">
        <v>10</v>
      </c>
      <c r="T23" s="98" t="s">
        <v>279</v>
      </c>
      <c r="U23" s="92"/>
      <c r="V23" s="12"/>
      <c r="X23" s="31"/>
    </row>
    <row r="24" spans="1:24" s="67" customFormat="1" x14ac:dyDescent="0.15">
      <c r="A24" s="13">
        <f t="shared" si="3"/>
        <v>10</v>
      </c>
      <c r="B24" s="303"/>
      <c r="C24" s="98" t="s">
        <v>174</v>
      </c>
      <c r="D24" s="99"/>
      <c r="E24" s="99"/>
      <c r="F24" s="101">
        <v>1994</v>
      </c>
      <c r="G24" s="75" t="s">
        <v>50</v>
      </c>
      <c r="H24" s="76">
        <v>66.45</v>
      </c>
      <c r="I24" s="150" t="s">
        <v>43</v>
      </c>
      <c r="J24" s="66">
        <v>24</v>
      </c>
      <c r="K24" s="66">
        <f>J24</f>
        <v>24</v>
      </c>
      <c r="L24" s="66">
        <v>6</v>
      </c>
      <c r="M24" s="66">
        <v>72</v>
      </c>
      <c r="N24" s="66">
        <f>M24/2</f>
        <v>36</v>
      </c>
      <c r="O24" s="66">
        <v>6</v>
      </c>
      <c r="P24" s="66">
        <f>K24+N24</f>
        <v>60</v>
      </c>
      <c r="Q24" s="66">
        <v>6</v>
      </c>
      <c r="R24" s="73">
        <v>10</v>
      </c>
      <c r="S24" s="13">
        <v>9</v>
      </c>
      <c r="T24" s="88"/>
      <c r="U24" s="92"/>
      <c r="V24" s="12"/>
      <c r="X24" s="31"/>
    </row>
    <row r="25" spans="1:24" x14ac:dyDescent="0.15">
      <c r="A25" s="14"/>
      <c r="B25" s="14"/>
      <c r="C25" s="15"/>
      <c r="D25" s="15"/>
      <c r="E25" s="16"/>
      <c r="F25" s="17"/>
      <c r="G25" s="18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21"/>
    </row>
    <row r="26" spans="1:24" x14ac:dyDescent="0.15">
      <c r="A26" s="273" t="s">
        <v>16</v>
      </c>
      <c r="B26" s="273"/>
      <c r="C26" s="274"/>
      <c r="D26" s="274"/>
      <c r="E26" s="274"/>
      <c r="F26" s="274"/>
      <c r="G26" s="18"/>
      <c r="H26" s="19"/>
      <c r="I26" s="19"/>
      <c r="J26" s="275" t="s">
        <v>17</v>
      </c>
      <c r="K26" s="276"/>
      <c r="L26" s="276"/>
      <c r="M26" s="276"/>
      <c r="N26" s="277"/>
      <c r="O26" s="20"/>
      <c r="P26" s="23"/>
      <c r="Q26" s="23"/>
      <c r="R26" s="23"/>
      <c r="S26" s="23"/>
      <c r="T26" s="23"/>
      <c r="U26" s="21"/>
      <c r="V26" s="21"/>
    </row>
    <row r="27" spans="1:24" x14ac:dyDescent="0.15">
      <c r="A27" s="14"/>
      <c r="B27" s="14"/>
      <c r="C27" s="15"/>
      <c r="D27" s="15"/>
      <c r="E27" s="16"/>
      <c r="F27" s="17"/>
      <c r="G27" s="18"/>
      <c r="H27" s="19"/>
      <c r="I27" s="19"/>
      <c r="M27" s="24"/>
      <c r="N27" s="20"/>
      <c r="O27" s="20"/>
      <c r="P27" s="30"/>
      <c r="Q27" s="30"/>
      <c r="R27" s="30"/>
      <c r="S27" s="30"/>
      <c r="T27" s="30"/>
      <c r="U27" s="17"/>
      <c r="V27" s="21"/>
    </row>
    <row r="28" spans="1:24" ht="12" customHeight="1" x14ac:dyDescent="0.15">
      <c r="A28" s="7">
        <v>1</v>
      </c>
      <c r="B28" s="98" t="s">
        <v>177</v>
      </c>
      <c r="C28" s="65"/>
      <c r="D28" s="65"/>
      <c r="E28" s="9"/>
      <c r="F28" s="25">
        <v>132</v>
      </c>
      <c r="G28" s="18"/>
      <c r="H28" s="19"/>
      <c r="I28" s="19"/>
      <c r="J28" s="7">
        <v>1</v>
      </c>
      <c r="K28" s="98" t="s">
        <v>177</v>
      </c>
      <c r="L28" s="8"/>
      <c r="M28" s="9"/>
      <c r="N28" s="66">
        <v>172</v>
      </c>
      <c r="O28" s="20"/>
      <c r="P28" s="14"/>
      <c r="Q28" s="14"/>
      <c r="R28" s="14"/>
      <c r="S28" s="16"/>
      <c r="T28" s="16"/>
      <c r="U28" s="17"/>
      <c r="V28" s="21"/>
    </row>
    <row r="29" spans="1:24" x14ac:dyDescent="0.15">
      <c r="A29" s="7">
        <v>2</v>
      </c>
      <c r="B29" s="98" t="s">
        <v>175</v>
      </c>
      <c r="C29" s="65"/>
      <c r="D29" s="65"/>
      <c r="E29" s="9"/>
      <c r="F29" s="25">
        <v>97</v>
      </c>
      <c r="G29" s="18"/>
      <c r="H29" s="19"/>
      <c r="I29" s="19"/>
      <c r="J29" s="7">
        <v>2</v>
      </c>
      <c r="K29" s="107" t="s">
        <v>190</v>
      </c>
      <c r="L29" s="8"/>
      <c r="M29" s="9"/>
      <c r="N29" s="71">
        <v>138</v>
      </c>
      <c r="O29" s="20"/>
      <c r="P29" s="14"/>
      <c r="Q29" s="14"/>
      <c r="R29" s="14"/>
      <c r="S29" s="16"/>
      <c r="T29" s="16"/>
      <c r="U29" s="17"/>
      <c r="V29" s="21"/>
    </row>
    <row r="30" spans="1:24" x14ac:dyDescent="0.15">
      <c r="A30" s="7">
        <v>3</v>
      </c>
      <c r="B30" s="98" t="s">
        <v>157</v>
      </c>
      <c r="C30" s="68"/>
      <c r="D30" s="68"/>
      <c r="E30" s="9"/>
      <c r="F30" s="25">
        <v>88</v>
      </c>
      <c r="G30" s="18"/>
      <c r="H30" s="19"/>
      <c r="I30" s="19"/>
      <c r="J30" s="7">
        <v>3</v>
      </c>
      <c r="K30" s="98" t="s">
        <v>157</v>
      </c>
      <c r="L30" s="8"/>
      <c r="M30" s="9"/>
      <c r="N30" s="66">
        <v>127</v>
      </c>
      <c r="O30" s="20"/>
      <c r="P30" s="14"/>
      <c r="Q30" s="14"/>
      <c r="R30" s="14"/>
      <c r="S30" s="16"/>
      <c r="T30" s="16"/>
      <c r="U30" s="21"/>
      <c r="V30" s="21"/>
    </row>
    <row r="31" spans="1:24" ht="12" customHeight="1" x14ac:dyDescent="0.15">
      <c r="P31" s="30"/>
      <c r="Q31" s="30"/>
      <c r="R31" s="30"/>
      <c r="S31" s="30"/>
      <c r="T31" s="30"/>
    </row>
    <row r="32" spans="1:24" ht="12" customHeight="1" x14ac:dyDescent="0.15">
      <c r="P32" s="30"/>
      <c r="Q32" s="30"/>
      <c r="R32" s="30"/>
      <c r="S32" s="30"/>
      <c r="T32" s="30"/>
    </row>
    <row r="33" spans="1:24" ht="12" customHeight="1" x14ac:dyDescent="0.15">
      <c r="P33" s="30"/>
      <c r="Q33" s="30"/>
      <c r="R33" s="30"/>
      <c r="S33" s="30"/>
      <c r="T33" s="30"/>
    </row>
    <row r="34" spans="1:24" x14ac:dyDescent="0.15">
      <c r="A34" s="26"/>
      <c r="B34" s="26"/>
      <c r="C34" s="22" t="s">
        <v>40</v>
      </c>
      <c r="D34" s="22"/>
      <c r="E34" s="26"/>
      <c r="F34" s="26"/>
      <c r="G34" s="141" t="s">
        <v>245</v>
      </c>
      <c r="H34" s="26"/>
      <c r="I34" s="26"/>
      <c r="J34" s="26"/>
      <c r="K34" s="26"/>
      <c r="L34" s="22" t="s">
        <v>41</v>
      </c>
      <c r="M34" s="26"/>
      <c r="N34" s="26"/>
      <c r="O34" s="26"/>
      <c r="P34" s="141" t="s">
        <v>110</v>
      </c>
      <c r="Q34" s="22"/>
      <c r="R34" s="22"/>
      <c r="S34" s="22"/>
      <c r="T34" s="22"/>
      <c r="U34" s="26"/>
    </row>
    <row r="35" spans="1:24" x14ac:dyDescent="0.15"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X35" s="26"/>
    </row>
    <row r="36" spans="1:24" x14ac:dyDescent="0.15">
      <c r="A36" s="26"/>
      <c r="B36" s="26"/>
      <c r="C36" s="26"/>
      <c r="D36" s="26"/>
      <c r="E36" s="26"/>
      <c r="F36" s="26"/>
      <c r="G36" s="22"/>
      <c r="H36" s="22"/>
      <c r="I36" s="22"/>
      <c r="J36" s="26"/>
      <c r="K36" s="26"/>
      <c r="L36" s="26"/>
      <c r="M36" s="26"/>
      <c r="N36" s="26"/>
      <c r="O36" s="26"/>
      <c r="P36" s="26"/>
      <c r="Q36" s="26"/>
      <c r="R36" s="26"/>
      <c r="S36" s="22"/>
      <c r="T36" s="22"/>
      <c r="U36" s="26"/>
      <c r="X36" s="26"/>
    </row>
    <row r="38" spans="1:24" x14ac:dyDescent="0.15">
      <c r="G38" s="22"/>
    </row>
  </sheetData>
  <mergeCells count="35">
    <mergeCell ref="A6:V6"/>
    <mergeCell ref="A2:V2"/>
    <mergeCell ref="A3:V3"/>
    <mergeCell ref="A4:E4"/>
    <mergeCell ref="U4:V4"/>
    <mergeCell ref="A5:V5"/>
    <mergeCell ref="A8:E8"/>
    <mergeCell ref="I8:M8"/>
    <mergeCell ref="O8:S8"/>
    <mergeCell ref="T8:V8"/>
    <mergeCell ref="U9:U10"/>
    <mergeCell ref="V9:V10"/>
    <mergeCell ref="R13:R14"/>
    <mergeCell ref="S13:S14"/>
    <mergeCell ref="T13:V14"/>
    <mergeCell ref="A9:E10"/>
    <mergeCell ref="O9:Q9"/>
    <mergeCell ref="R9:S9"/>
    <mergeCell ref="T9:T10"/>
    <mergeCell ref="I10:M10"/>
    <mergeCell ref="G13:G14"/>
    <mergeCell ref="P13:P14"/>
    <mergeCell ref="B19:B24"/>
    <mergeCell ref="A26:F26"/>
    <mergeCell ref="J26:N26"/>
    <mergeCell ref="B15:B18"/>
    <mergeCell ref="A13:A14"/>
    <mergeCell ref="B13:B14"/>
    <mergeCell ref="C13:E14"/>
    <mergeCell ref="F13:F14"/>
    <mergeCell ref="Q13:Q14"/>
    <mergeCell ref="H13:H14"/>
    <mergeCell ref="I13:I14"/>
    <mergeCell ref="J13:L13"/>
    <mergeCell ref="M13:O13"/>
  </mergeCells>
  <phoneticPr fontId="34" type="noConversion"/>
  <pageMargins left="0.26" right="0.35433070866141736" top="0.74803149606299213" bottom="0.74803149606299213" header="0.31496062992125984" footer="0.31496062992125984"/>
  <pageSetup paperSize="9" scale="8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55"/>
  <sheetViews>
    <sheetView tabSelected="1" topLeftCell="A10" workbookViewId="0" xr3:uid="{34904945-5288-588E-9F07-34343C13E9F2}">
      <selection activeCell="X37" sqref="X37"/>
    </sheetView>
  </sheetViews>
  <sheetFormatPr defaultRowHeight="12.75" x14ac:dyDescent="0.15"/>
  <cols>
    <col min="1" max="1" width="4.85546875" customWidth="1"/>
    <col min="2" max="2" width="19.7109375" customWidth="1"/>
    <col min="3" max="3" width="5" customWidth="1"/>
    <col min="4" max="4" width="4.5703125" style="84" customWidth="1"/>
    <col min="5" max="5" width="5.7109375" customWidth="1"/>
    <col min="6" max="6" width="5.5703125" customWidth="1"/>
    <col min="7" max="7" width="8.28515625" customWidth="1"/>
    <col min="8" max="9" width="6.140625" customWidth="1"/>
    <col min="10" max="10" width="5.85546875" customWidth="1"/>
    <col min="11" max="11" width="5.5703125" customWidth="1"/>
    <col min="13" max="13" width="6" style="168" customWidth="1"/>
    <col min="14" max="14" width="5.42578125" customWidth="1"/>
    <col min="15" max="15" width="5.5703125" customWidth="1"/>
    <col min="16" max="16" width="5.140625" customWidth="1"/>
    <col min="17" max="17" width="8.140625" customWidth="1"/>
    <col min="18" max="18" width="8.140625" style="168" customWidth="1"/>
    <col min="19" max="19" width="9" customWidth="1"/>
    <col min="20" max="20" width="5.7109375" customWidth="1"/>
    <col min="21" max="21" width="8.7109375" customWidth="1"/>
    <col min="22" max="22" width="9" customWidth="1"/>
  </cols>
  <sheetData>
    <row r="1" spans="1:22" s="1" customFormat="1" x14ac:dyDescent="0.15">
      <c r="D1" s="83"/>
      <c r="M1" s="165"/>
      <c r="R1" s="165"/>
    </row>
    <row r="2" spans="1:22" s="1" customFormat="1" ht="14.25" x14ac:dyDescent="0.15">
      <c r="A2" s="323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</row>
    <row r="3" spans="1:22" s="1" customFormat="1" ht="14.25" x14ac:dyDescent="0.15">
      <c r="A3" s="323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</row>
    <row r="4" spans="1:22" s="1" customFormat="1" ht="14.25" x14ac:dyDescent="0.15">
      <c r="A4" s="5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66"/>
      <c r="N4" s="90"/>
      <c r="O4" s="90"/>
      <c r="P4" s="90"/>
      <c r="Q4" s="90"/>
      <c r="R4" s="171"/>
      <c r="S4" s="91"/>
      <c r="T4" s="91"/>
      <c r="U4" s="91"/>
    </row>
    <row r="5" spans="1:22" s="1" customFormat="1" ht="14.25" x14ac:dyDescent="0.15">
      <c r="A5" s="5"/>
      <c r="B5" s="90"/>
      <c r="C5" s="90"/>
      <c r="D5" s="90"/>
      <c r="E5" s="90"/>
      <c r="F5" s="90"/>
      <c r="G5" s="345" t="s">
        <v>1</v>
      </c>
      <c r="H5" s="288"/>
      <c r="I5" s="288"/>
      <c r="J5" s="288"/>
      <c r="K5" s="288"/>
      <c r="L5" s="288"/>
      <c r="M5" s="288"/>
      <c r="N5" s="288"/>
      <c r="O5" s="288"/>
      <c r="P5" s="90"/>
      <c r="Q5" s="90"/>
      <c r="R5" s="171"/>
      <c r="S5" s="91"/>
      <c r="T5" s="91"/>
      <c r="U5" s="91"/>
    </row>
    <row r="6" spans="1:22" s="1" customFormat="1" ht="14.25" x14ac:dyDescent="0.15">
      <c r="A6" s="296"/>
      <c r="B6" s="296"/>
      <c r="C6" s="296"/>
      <c r="D6" s="296"/>
      <c r="E6" s="90"/>
      <c r="F6" s="90"/>
      <c r="G6" s="346" t="s">
        <v>122</v>
      </c>
      <c r="H6" s="346"/>
      <c r="I6" s="346"/>
      <c r="J6" s="346"/>
      <c r="K6" s="346"/>
      <c r="L6" s="346"/>
      <c r="M6" s="346"/>
      <c r="N6" s="346"/>
      <c r="O6" s="346"/>
      <c r="P6" s="90"/>
      <c r="Q6" s="90"/>
      <c r="R6" s="171"/>
      <c r="S6" s="91"/>
      <c r="T6" s="91"/>
      <c r="U6" s="91"/>
    </row>
    <row r="7" spans="1:22" s="1" customFormat="1" ht="14.25" x14ac:dyDescent="0.15">
      <c r="A7" s="293"/>
      <c r="B7" s="293"/>
      <c r="C7" s="293"/>
      <c r="D7" s="293"/>
      <c r="E7" s="90"/>
      <c r="F7" s="90"/>
      <c r="G7" s="90"/>
      <c r="H7" s="90"/>
      <c r="I7" s="90"/>
      <c r="J7" s="90"/>
      <c r="K7" s="90"/>
      <c r="L7" s="90"/>
      <c r="M7" s="166"/>
      <c r="N7" s="90"/>
      <c r="O7" s="90"/>
      <c r="P7" s="90"/>
      <c r="Q7" s="90"/>
      <c r="R7" s="171"/>
      <c r="S7" s="91"/>
      <c r="T7" s="91"/>
      <c r="U7" s="91"/>
    </row>
    <row r="8" spans="1:22" s="1" customFormat="1" ht="14.25" x14ac:dyDescent="0.15">
      <c r="A8" s="337"/>
      <c r="B8" s="337"/>
      <c r="C8" s="337"/>
      <c r="D8" s="337"/>
      <c r="E8" s="90"/>
      <c r="F8" s="90"/>
      <c r="G8" s="90"/>
      <c r="H8" s="90"/>
      <c r="I8" s="90"/>
      <c r="J8" s="90"/>
      <c r="K8" s="90"/>
      <c r="L8" s="90"/>
      <c r="M8" s="166"/>
      <c r="N8" s="90"/>
      <c r="O8" s="90"/>
      <c r="P8" s="90"/>
      <c r="Q8" s="90"/>
      <c r="R8" s="171"/>
      <c r="S8" s="91"/>
      <c r="T8" s="91"/>
      <c r="U8" s="91"/>
    </row>
    <row r="9" spans="1:22" x14ac:dyDescent="0.15">
      <c r="A9" s="27"/>
      <c r="B9" s="27"/>
      <c r="C9" s="288" t="s">
        <v>32</v>
      </c>
      <c r="D9" s="288"/>
      <c r="E9" s="288"/>
      <c r="F9" s="288"/>
      <c r="G9" s="288"/>
      <c r="H9" s="288"/>
      <c r="I9" s="288"/>
      <c r="J9" s="288"/>
      <c r="K9" s="288"/>
      <c r="L9" s="288"/>
      <c r="M9" s="167"/>
      <c r="N9" s="27"/>
      <c r="O9" s="27"/>
      <c r="P9" s="22"/>
      <c r="Q9" s="22"/>
      <c r="R9" s="172"/>
      <c r="S9" s="22"/>
      <c r="T9" s="22"/>
      <c r="U9" s="22"/>
    </row>
    <row r="10" spans="1:22" ht="6" customHeight="1" thickBot="1" x14ac:dyDescent="0.2"/>
    <row r="11" spans="1:22" ht="13.5" thickBot="1" x14ac:dyDescent="0.2">
      <c r="A11" s="340" t="s">
        <v>31</v>
      </c>
      <c r="B11" s="342" t="s">
        <v>28</v>
      </c>
      <c r="C11" s="335" t="s">
        <v>29</v>
      </c>
      <c r="D11" s="336"/>
      <c r="E11" s="336"/>
      <c r="F11" s="344"/>
      <c r="G11" s="335" t="s">
        <v>19</v>
      </c>
      <c r="H11" s="336"/>
      <c r="I11" s="336"/>
      <c r="J11" s="336"/>
      <c r="K11" s="336"/>
      <c r="L11" s="336"/>
      <c r="M11" s="336"/>
      <c r="N11" s="335" t="s">
        <v>11</v>
      </c>
      <c r="O11" s="336"/>
      <c r="P11" s="336"/>
      <c r="Q11" s="336"/>
      <c r="R11" s="336"/>
      <c r="S11" s="336"/>
      <c r="T11" s="336"/>
      <c r="U11" s="338" t="s">
        <v>15</v>
      </c>
      <c r="V11" s="347" t="s">
        <v>3</v>
      </c>
    </row>
    <row r="12" spans="1:22" ht="33" customHeight="1" thickBot="1" x14ac:dyDescent="0.2">
      <c r="A12" s="341"/>
      <c r="B12" s="343"/>
      <c r="C12" s="52">
        <v>58</v>
      </c>
      <c r="D12" s="85">
        <v>63</v>
      </c>
      <c r="E12" s="53">
        <v>68</v>
      </c>
      <c r="F12" s="54" t="s">
        <v>26</v>
      </c>
      <c r="G12" s="52">
        <v>63</v>
      </c>
      <c r="H12" s="53">
        <v>68</v>
      </c>
      <c r="I12" s="53">
        <v>73</v>
      </c>
      <c r="J12" s="53">
        <v>78</v>
      </c>
      <c r="K12" s="53">
        <v>85</v>
      </c>
      <c r="L12" s="53">
        <v>95</v>
      </c>
      <c r="M12" s="169" t="s">
        <v>27</v>
      </c>
      <c r="N12" s="52">
        <v>63</v>
      </c>
      <c r="O12" s="53">
        <v>68</v>
      </c>
      <c r="P12" s="53">
        <v>73</v>
      </c>
      <c r="Q12" s="53">
        <v>78</v>
      </c>
      <c r="R12" s="173">
        <v>85</v>
      </c>
      <c r="S12" s="53">
        <v>95</v>
      </c>
      <c r="T12" s="64" t="s">
        <v>27</v>
      </c>
      <c r="U12" s="339"/>
      <c r="V12" s="347"/>
    </row>
    <row r="13" spans="1:22" ht="13.5" thickBot="1" x14ac:dyDescent="0.2">
      <c r="A13" s="57">
        <v>1</v>
      </c>
      <c r="B13" s="75" t="s">
        <v>49</v>
      </c>
      <c r="C13" s="153">
        <v>20</v>
      </c>
      <c r="D13" s="154">
        <v>20</v>
      </c>
      <c r="E13" s="154"/>
      <c r="F13" s="155"/>
      <c r="G13" s="153">
        <v>20</v>
      </c>
      <c r="H13" s="154">
        <v>20</v>
      </c>
      <c r="I13" s="154">
        <v>20</v>
      </c>
      <c r="J13" s="154">
        <v>20</v>
      </c>
      <c r="K13" s="154">
        <v>20</v>
      </c>
      <c r="L13" s="58"/>
      <c r="M13" s="154"/>
      <c r="N13" s="153">
        <v>20</v>
      </c>
      <c r="O13" s="154">
        <v>20</v>
      </c>
      <c r="P13" s="154">
        <v>20</v>
      </c>
      <c r="Q13" s="154">
        <v>20</v>
      </c>
      <c r="R13" s="154"/>
      <c r="S13" s="154">
        <v>20</v>
      </c>
      <c r="T13" s="154"/>
      <c r="U13" s="74">
        <f t="shared" ref="U13:U41" si="0">C13+D13+E13+F13+G13+H13+I13+J13+K13+L13+M13+N13+O13+P13+Q13+R13+S13+T13</f>
        <v>240</v>
      </c>
      <c r="V13" s="74">
        <v>1</v>
      </c>
    </row>
    <row r="14" spans="1:22" ht="13.5" thickBot="1" x14ac:dyDescent="0.2">
      <c r="A14" s="57">
        <v>2</v>
      </c>
      <c r="B14" s="77" t="s">
        <v>50</v>
      </c>
      <c r="C14" s="153"/>
      <c r="D14" s="154">
        <v>18</v>
      </c>
      <c r="E14" s="154">
        <v>18</v>
      </c>
      <c r="F14" s="155"/>
      <c r="G14" s="153">
        <v>18</v>
      </c>
      <c r="H14" s="154">
        <v>18</v>
      </c>
      <c r="I14" s="154">
        <v>18</v>
      </c>
      <c r="J14" s="154"/>
      <c r="K14" s="154">
        <v>18</v>
      </c>
      <c r="L14" s="58">
        <v>18</v>
      </c>
      <c r="M14" s="154"/>
      <c r="N14" s="153">
        <v>18</v>
      </c>
      <c r="O14" s="154">
        <v>18</v>
      </c>
      <c r="P14" s="154">
        <v>16</v>
      </c>
      <c r="Q14" s="154">
        <v>16</v>
      </c>
      <c r="R14" s="154">
        <v>16</v>
      </c>
      <c r="S14" s="154"/>
      <c r="T14" s="154"/>
      <c r="U14" s="74">
        <f t="shared" si="0"/>
        <v>210</v>
      </c>
      <c r="V14" s="74">
        <v>2</v>
      </c>
    </row>
    <row r="15" spans="1:22" ht="13.5" thickBot="1" x14ac:dyDescent="0.2">
      <c r="A15" s="57">
        <v>3</v>
      </c>
      <c r="B15" s="75" t="s">
        <v>54</v>
      </c>
      <c r="C15" s="156">
        <v>15</v>
      </c>
      <c r="D15" s="157"/>
      <c r="E15" s="157">
        <v>16</v>
      </c>
      <c r="F15" s="158"/>
      <c r="G15" s="156">
        <v>16</v>
      </c>
      <c r="H15" s="157">
        <v>16</v>
      </c>
      <c r="I15" s="157">
        <v>16</v>
      </c>
      <c r="J15" s="157">
        <v>18</v>
      </c>
      <c r="K15" s="157">
        <v>16</v>
      </c>
      <c r="L15" s="59"/>
      <c r="M15" s="157"/>
      <c r="N15" s="156"/>
      <c r="O15" s="157"/>
      <c r="P15" s="157">
        <v>18</v>
      </c>
      <c r="Q15" s="157">
        <v>18</v>
      </c>
      <c r="R15" s="157">
        <v>20</v>
      </c>
      <c r="S15" s="157">
        <v>18</v>
      </c>
      <c r="T15" s="157">
        <v>18</v>
      </c>
      <c r="U15" s="74">
        <f t="shared" si="0"/>
        <v>205</v>
      </c>
      <c r="V15" s="74">
        <v>3</v>
      </c>
    </row>
    <row r="16" spans="1:22" ht="13.5" thickBot="1" x14ac:dyDescent="0.2">
      <c r="A16" s="57">
        <v>4</v>
      </c>
      <c r="B16" s="77" t="s">
        <v>55</v>
      </c>
      <c r="C16" s="156"/>
      <c r="D16" s="157">
        <v>16</v>
      </c>
      <c r="E16" s="157"/>
      <c r="F16" s="158">
        <v>15</v>
      </c>
      <c r="G16" s="156"/>
      <c r="H16" s="157"/>
      <c r="I16" s="157"/>
      <c r="J16" s="157"/>
      <c r="K16" s="157">
        <v>15</v>
      </c>
      <c r="L16" s="59">
        <v>10</v>
      </c>
      <c r="M16" s="157"/>
      <c r="N16" s="156"/>
      <c r="O16" s="157"/>
      <c r="P16" s="157"/>
      <c r="Q16" s="157"/>
      <c r="R16" s="157">
        <v>13</v>
      </c>
      <c r="S16" s="157">
        <v>15</v>
      </c>
      <c r="T16" s="157"/>
      <c r="U16" s="74">
        <f t="shared" si="0"/>
        <v>84</v>
      </c>
      <c r="V16" s="74">
        <v>4</v>
      </c>
    </row>
    <row r="17" spans="1:22" ht="13.5" thickBot="1" x14ac:dyDescent="0.2">
      <c r="A17" s="57">
        <v>5</v>
      </c>
      <c r="B17" s="75" t="s">
        <v>52</v>
      </c>
      <c r="C17" s="156"/>
      <c r="D17" s="157">
        <v>15</v>
      </c>
      <c r="E17" s="157">
        <v>14</v>
      </c>
      <c r="F17" s="158"/>
      <c r="G17" s="156"/>
      <c r="H17" s="157"/>
      <c r="I17" s="157"/>
      <c r="J17" s="157"/>
      <c r="K17" s="157">
        <v>14</v>
      </c>
      <c r="L17" s="59"/>
      <c r="M17" s="157"/>
      <c r="N17" s="156"/>
      <c r="O17" s="157">
        <v>14</v>
      </c>
      <c r="P17" s="157"/>
      <c r="Q17" s="157"/>
      <c r="R17" s="157">
        <v>9</v>
      </c>
      <c r="S17" s="157"/>
      <c r="T17" s="157"/>
      <c r="U17" s="74">
        <f t="shared" si="0"/>
        <v>66</v>
      </c>
      <c r="V17" s="74">
        <v>5</v>
      </c>
    </row>
    <row r="18" spans="1:22" ht="13.5" thickBot="1" x14ac:dyDescent="0.2">
      <c r="A18" s="57">
        <v>6</v>
      </c>
      <c r="B18" s="75" t="s">
        <v>75</v>
      </c>
      <c r="C18" s="159"/>
      <c r="D18" s="160">
        <v>13</v>
      </c>
      <c r="E18" s="160">
        <v>15</v>
      </c>
      <c r="F18" s="161"/>
      <c r="G18" s="156"/>
      <c r="H18" s="160"/>
      <c r="I18" s="160"/>
      <c r="J18" s="160"/>
      <c r="K18" s="160"/>
      <c r="L18" s="60">
        <v>8</v>
      </c>
      <c r="M18" s="160"/>
      <c r="N18" s="159"/>
      <c r="O18" s="160"/>
      <c r="P18" s="160"/>
      <c r="Q18" s="160"/>
      <c r="R18" s="160">
        <v>11</v>
      </c>
      <c r="S18" s="160"/>
      <c r="T18" s="160"/>
      <c r="U18" s="74">
        <f t="shared" si="0"/>
        <v>47</v>
      </c>
      <c r="V18" s="74">
        <v>6</v>
      </c>
    </row>
    <row r="19" spans="1:22" ht="13.5" thickBot="1" x14ac:dyDescent="0.2">
      <c r="A19" s="57">
        <v>7</v>
      </c>
      <c r="B19" s="75" t="s">
        <v>106</v>
      </c>
      <c r="C19" s="159">
        <v>18</v>
      </c>
      <c r="D19" s="160">
        <v>14</v>
      </c>
      <c r="E19" s="160"/>
      <c r="F19" s="161"/>
      <c r="G19" s="153"/>
      <c r="H19" s="160"/>
      <c r="I19" s="160"/>
      <c r="J19" s="160"/>
      <c r="K19" s="160"/>
      <c r="L19" s="60"/>
      <c r="M19" s="160"/>
      <c r="N19" s="159"/>
      <c r="O19" s="160"/>
      <c r="P19" s="160">
        <v>14</v>
      </c>
      <c r="Q19" s="160"/>
      <c r="R19" s="160"/>
      <c r="S19" s="160"/>
      <c r="T19" s="160"/>
      <c r="U19" s="74">
        <f t="shared" si="0"/>
        <v>46</v>
      </c>
      <c r="V19" s="74">
        <v>7</v>
      </c>
    </row>
    <row r="20" spans="1:22" ht="13.5" thickBot="1" x14ac:dyDescent="0.2">
      <c r="A20" s="57">
        <v>8</v>
      </c>
      <c r="B20" s="75" t="s">
        <v>56</v>
      </c>
      <c r="C20" s="159">
        <v>14</v>
      </c>
      <c r="D20" s="160"/>
      <c r="E20" s="160"/>
      <c r="F20" s="161"/>
      <c r="G20" s="153"/>
      <c r="H20" s="160"/>
      <c r="I20" s="160"/>
      <c r="J20" s="160"/>
      <c r="K20" s="160"/>
      <c r="L20" s="60">
        <v>13</v>
      </c>
      <c r="M20" s="160"/>
      <c r="N20" s="159"/>
      <c r="O20" s="160"/>
      <c r="P20" s="160"/>
      <c r="Q20" s="160"/>
      <c r="R20" s="160"/>
      <c r="S20" s="160"/>
      <c r="T20" s="160">
        <v>16</v>
      </c>
      <c r="U20" s="74">
        <f t="shared" si="0"/>
        <v>43</v>
      </c>
      <c r="V20" s="74">
        <v>8</v>
      </c>
    </row>
    <row r="21" spans="1:22" ht="13.5" thickBot="1" x14ac:dyDescent="0.2">
      <c r="A21" s="57">
        <v>9</v>
      </c>
      <c r="B21" s="75" t="s">
        <v>70</v>
      </c>
      <c r="C21" s="159"/>
      <c r="D21" s="160"/>
      <c r="E21" s="160"/>
      <c r="F21" s="161"/>
      <c r="G21" s="153"/>
      <c r="H21" s="160"/>
      <c r="I21" s="160"/>
      <c r="J21" s="160">
        <v>14</v>
      </c>
      <c r="K21" s="160"/>
      <c r="L21" s="60">
        <v>7</v>
      </c>
      <c r="M21" s="160"/>
      <c r="N21" s="159"/>
      <c r="O21" s="160"/>
      <c r="P21" s="160"/>
      <c r="Q21" s="160">
        <v>14</v>
      </c>
      <c r="R21" s="160"/>
      <c r="S21" s="160">
        <v>6</v>
      </c>
      <c r="T21" s="160"/>
      <c r="U21" s="74">
        <f t="shared" si="0"/>
        <v>41</v>
      </c>
      <c r="V21" s="74">
        <v>9</v>
      </c>
    </row>
    <row r="22" spans="1:22" ht="13.5" thickBot="1" x14ac:dyDescent="0.2">
      <c r="A22" s="57">
        <v>10</v>
      </c>
      <c r="B22" s="75" t="s">
        <v>73</v>
      </c>
      <c r="C22" s="159"/>
      <c r="D22" s="160"/>
      <c r="E22" s="160"/>
      <c r="F22" s="161"/>
      <c r="G22" s="153"/>
      <c r="H22" s="160"/>
      <c r="I22" s="160"/>
      <c r="J22" s="160"/>
      <c r="K22" s="160"/>
      <c r="L22" s="60">
        <v>16</v>
      </c>
      <c r="M22" s="160"/>
      <c r="N22" s="159"/>
      <c r="O22" s="160"/>
      <c r="P22" s="160"/>
      <c r="Q22" s="160"/>
      <c r="R22" s="160">
        <v>10</v>
      </c>
      <c r="S22" s="160">
        <v>13</v>
      </c>
      <c r="T22" s="160"/>
      <c r="U22" s="74">
        <f t="shared" si="0"/>
        <v>39</v>
      </c>
      <c r="V22" s="74">
        <v>10</v>
      </c>
    </row>
    <row r="23" spans="1:22" ht="13.5" thickBot="1" x14ac:dyDescent="0.2">
      <c r="A23" s="57">
        <v>11</v>
      </c>
      <c r="B23" s="75" t="s">
        <v>72</v>
      </c>
      <c r="C23" s="159"/>
      <c r="D23" s="160"/>
      <c r="E23" s="160"/>
      <c r="F23" s="161">
        <v>9</v>
      </c>
      <c r="G23" s="153"/>
      <c r="H23" s="160"/>
      <c r="I23" s="160"/>
      <c r="J23" s="160"/>
      <c r="K23" s="160"/>
      <c r="L23" s="60">
        <v>12</v>
      </c>
      <c r="M23" s="160"/>
      <c r="N23" s="159"/>
      <c r="O23" s="160"/>
      <c r="P23" s="160"/>
      <c r="Q23" s="160"/>
      <c r="R23" s="160"/>
      <c r="S23" s="160">
        <v>14</v>
      </c>
      <c r="T23" s="160"/>
      <c r="U23" s="74">
        <f t="shared" si="0"/>
        <v>35</v>
      </c>
      <c r="V23" s="74">
        <v>11</v>
      </c>
    </row>
    <row r="24" spans="1:22" ht="13.5" thickBot="1" x14ac:dyDescent="0.2">
      <c r="A24" s="57">
        <v>12</v>
      </c>
      <c r="B24" s="75" t="s">
        <v>65</v>
      </c>
      <c r="C24" s="159"/>
      <c r="D24" s="160">
        <v>11</v>
      </c>
      <c r="E24" s="160"/>
      <c r="F24" s="161">
        <v>8</v>
      </c>
      <c r="G24" s="153"/>
      <c r="H24" s="160"/>
      <c r="I24" s="160"/>
      <c r="J24" s="160"/>
      <c r="K24" s="160"/>
      <c r="L24" s="60"/>
      <c r="M24" s="160"/>
      <c r="N24" s="159"/>
      <c r="O24" s="160"/>
      <c r="P24" s="160"/>
      <c r="Q24" s="160"/>
      <c r="R24" s="160"/>
      <c r="S24" s="160">
        <v>8</v>
      </c>
      <c r="T24" s="160"/>
      <c r="U24" s="74">
        <f t="shared" si="0"/>
        <v>27</v>
      </c>
      <c r="V24" s="74">
        <v>12</v>
      </c>
    </row>
    <row r="25" spans="1:22" ht="13.5" thickBot="1" x14ac:dyDescent="0.2">
      <c r="A25" s="57">
        <v>13</v>
      </c>
      <c r="B25" s="75" t="s">
        <v>84</v>
      </c>
      <c r="C25" s="159"/>
      <c r="D25" s="160"/>
      <c r="E25" s="160"/>
      <c r="F25" s="161"/>
      <c r="G25" s="153"/>
      <c r="H25" s="160"/>
      <c r="I25" s="160"/>
      <c r="J25" s="160"/>
      <c r="K25" s="160"/>
      <c r="L25" s="60"/>
      <c r="M25" s="160"/>
      <c r="N25" s="159"/>
      <c r="O25" s="160"/>
      <c r="P25" s="160"/>
      <c r="Q25" s="160">
        <v>13</v>
      </c>
      <c r="R25" s="160"/>
      <c r="S25" s="160"/>
      <c r="T25" s="160">
        <v>14</v>
      </c>
      <c r="U25" s="74">
        <f t="shared" si="0"/>
        <v>27</v>
      </c>
      <c r="V25" s="74" t="s">
        <v>347</v>
      </c>
    </row>
    <row r="26" spans="1:22" ht="13.5" thickBot="1" x14ac:dyDescent="0.2">
      <c r="A26" s="57">
        <v>14</v>
      </c>
      <c r="B26" s="75" t="s">
        <v>120</v>
      </c>
      <c r="C26" s="159"/>
      <c r="D26" s="160"/>
      <c r="E26" s="160"/>
      <c r="F26" s="161"/>
      <c r="G26" s="153"/>
      <c r="H26" s="160">
        <v>13</v>
      </c>
      <c r="I26" s="160"/>
      <c r="J26" s="160"/>
      <c r="K26" s="160"/>
      <c r="L26" s="60">
        <v>14</v>
      </c>
      <c r="M26" s="160"/>
      <c r="N26" s="159"/>
      <c r="O26" s="160"/>
      <c r="P26" s="160"/>
      <c r="Q26" s="160"/>
      <c r="R26" s="160"/>
      <c r="S26" s="160"/>
      <c r="T26" s="160"/>
      <c r="U26" s="74">
        <f t="shared" si="0"/>
        <v>27</v>
      </c>
      <c r="V26" s="74" t="s">
        <v>347</v>
      </c>
    </row>
    <row r="27" spans="1:22" ht="13.5" thickBot="1" x14ac:dyDescent="0.2">
      <c r="A27" s="57">
        <v>15</v>
      </c>
      <c r="B27" s="75" t="s">
        <v>79</v>
      </c>
      <c r="C27" s="159"/>
      <c r="D27" s="160"/>
      <c r="E27" s="160"/>
      <c r="F27" s="161"/>
      <c r="G27" s="153"/>
      <c r="H27" s="160"/>
      <c r="I27" s="160"/>
      <c r="J27" s="160"/>
      <c r="K27" s="160"/>
      <c r="L27" s="60">
        <v>11</v>
      </c>
      <c r="M27" s="160"/>
      <c r="N27" s="159"/>
      <c r="O27" s="160"/>
      <c r="P27" s="160"/>
      <c r="Q27" s="160"/>
      <c r="R27" s="160"/>
      <c r="S27" s="160">
        <v>12</v>
      </c>
      <c r="T27" s="160"/>
      <c r="U27" s="74">
        <f t="shared" si="0"/>
        <v>23</v>
      </c>
      <c r="V27" s="74">
        <v>15</v>
      </c>
    </row>
    <row r="28" spans="1:22" ht="13.5" thickBot="1" x14ac:dyDescent="0.2">
      <c r="A28" s="57">
        <v>16</v>
      </c>
      <c r="B28" s="75" t="s">
        <v>63</v>
      </c>
      <c r="C28" s="159"/>
      <c r="D28" s="160"/>
      <c r="E28" s="160"/>
      <c r="F28" s="161">
        <v>16</v>
      </c>
      <c r="G28" s="153"/>
      <c r="H28" s="160"/>
      <c r="I28" s="160"/>
      <c r="J28" s="160"/>
      <c r="K28" s="160"/>
      <c r="L28" s="60"/>
      <c r="M28" s="160"/>
      <c r="N28" s="159"/>
      <c r="O28" s="160"/>
      <c r="P28" s="160"/>
      <c r="Q28" s="160"/>
      <c r="R28" s="160"/>
      <c r="S28" s="160"/>
      <c r="T28" s="160"/>
      <c r="U28" s="74">
        <f t="shared" si="0"/>
        <v>16</v>
      </c>
      <c r="V28" s="74">
        <v>16</v>
      </c>
    </row>
    <row r="29" spans="1:22" ht="13.5" thickBot="1" x14ac:dyDescent="0.2">
      <c r="A29" s="57">
        <v>17</v>
      </c>
      <c r="B29" s="75" t="s">
        <v>51</v>
      </c>
      <c r="C29" s="159"/>
      <c r="D29" s="160"/>
      <c r="E29" s="160"/>
      <c r="F29" s="161"/>
      <c r="G29" s="153"/>
      <c r="H29" s="160"/>
      <c r="I29" s="160"/>
      <c r="J29" s="160"/>
      <c r="K29" s="160"/>
      <c r="L29" s="60"/>
      <c r="M29" s="160"/>
      <c r="N29" s="159"/>
      <c r="O29" s="160"/>
      <c r="P29" s="160"/>
      <c r="Q29" s="160">
        <v>15</v>
      </c>
      <c r="R29" s="160"/>
      <c r="S29" s="160"/>
      <c r="T29" s="160"/>
      <c r="U29" s="74">
        <f t="shared" si="0"/>
        <v>15</v>
      </c>
      <c r="V29" s="74" t="s">
        <v>348</v>
      </c>
    </row>
    <row r="30" spans="1:22" ht="13.5" thickBot="1" x14ac:dyDescent="0.2">
      <c r="A30" s="57">
        <v>18</v>
      </c>
      <c r="B30" s="75" t="s">
        <v>150</v>
      </c>
      <c r="C30" s="159"/>
      <c r="D30" s="160"/>
      <c r="E30" s="160"/>
      <c r="F30" s="161"/>
      <c r="G30" s="153"/>
      <c r="H30" s="160"/>
      <c r="I30" s="160"/>
      <c r="J30" s="160"/>
      <c r="K30" s="160"/>
      <c r="L30" s="60"/>
      <c r="M30" s="160"/>
      <c r="N30" s="159"/>
      <c r="O30" s="160">
        <v>15</v>
      </c>
      <c r="P30" s="160"/>
      <c r="Q30" s="160"/>
      <c r="R30" s="160"/>
      <c r="S30" s="160"/>
      <c r="T30" s="160"/>
      <c r="U30" s="74">
        <f t="shared" si="0"/>
        <v>15</v>
      </c>
      <c r="V30" s="74" t="s">
        <v>348</v>
      </c>
    </row>
    <row r="31" spans="1:22" ht="13.5" thickBot="1" x14ac:dyDescent="0.2">
      <c r="A31" s="57">
        <v>19</v>
      </c>
      <c r="B31" s="216" t="s">
        <v>357</v>
      </c>
      <c r="C31" s="159"/>
      <c r="D31" s="160"/>
      <c r="E31" s="160"/>
      <c r="F31" s="161"/>
      <c r="G31" s="153"/>
      <c r="H31" s="160"/>
      <c r="I31" s="160"/>
      <c r="J31" s="160"/>
      <c r="K31" s="160"/>
      <c r="L31" s="60"/>
      <c r="M31" s="160"/>
      <c r="N31" s="159"/>
      <c r="O31" s="160"/>
      <c r="P31" s="160">
        <v>13</v>
      </c>
      <c r="Q31" s="160"/>
      <c r="R31" s="160"/>
      <c r="S31" s="160"/>
      <c r="T31" s="160"/>
      <c r="U31" s="74">
        <f t="shared" si="0"/>
        <v>13</v>
      </c>
      <c r="V31" s="74">
        <v>19</v>
      </c>
    </row>
    <row r="32" spans="1:22" ht="13.5" thickBot="1" x14ac:dyDescent="0.2">
      <c r="A32" s="57">
        <v>20</v>
      </c>
      <c r="B32" s="77" t="s">
        <v>340</v>
      </c>
      <c r="C32" s="159"/>
      <c r="D32" s="160"/>
      <c r="E32" s="160"/>
      <c r="F32" s="161"/>
      <c r="G32" s="153"/>
      <c r="H32" s="160"/>
      <c r="I32" s="160"/>
      <c r="J32" s="160"/>
      <c r="K32" s="160"/>
      <c r="L32" s="60"/>
      <c r="M32" s="160"/>
      <c r="N32" s="159"/>
      <c r="O32" s="160"/>
      <c r="P32" s="160"/>
      <c r="Q32" s="160">
        <v>12</v>
      </c>
      <c r="R32" s="160"/>
      <c r="S32" s="160"/>
      <c r="T32" s="160"/>
      <c r="U32" s="74">
        <f t="shared" si="0"/>
        <v>12</v>
      </c>
      <c r="V32" s="74" t="s">
        <v>349</v>
      </c>
    </row>
    <row r="33" spans="1:22" ht="13.5" thickBot="1" x14ac:dyDescent="0.2">
      <c r="A33" s="57">
        <v>21</v>
      </c>
      <c r="B33" s="216" t="s">
        <v>367</v>
      </c>
      <c r="C33" s="156"/>
      <c r="D33" s="157"/>
      <c r="E33" s="157">
        <v>12</v>
      </c>
      <c r="F33" s="158"/>
      <c r="G33" s="153"/>
      <c r="H33" s="157"/>
      <c r="I33" s="157"/>
      <c r="J33" s="157"/>
      <c r="K33" s="157"/>
      <c r="L33" s="59"/>
      <c r="M33" s="157"/>
      <c r="N33" s="156"/>
      <c r="O33" s="157"/>
      <c r="P33" s="157"/>
      <c r="Q33" s="157"/>
      <c r="R33" s="157"/>
      <c r="S33" s="157"/>
      <c r="T33" s="157"/>
      <c r="U33" s="74">
        <f t="shared" si="0"/>
        <v>12</v>
      </c>
      <c r="V33" s="74" t="s">
        <v>349</v>
      </c>
    </row>
    <row r="34" spans="1:22" ht="13.5" thickBot="1" x14ac:dyDescent="0.2">
      <c r="A34" s="57">
        <v>22</v>
      </c>
      <c r="B34" s="75" t="s">
        <v>64</v>
      </c>
      <c r="C34" s="156"/>
      <c r="D34" s="157"/>
      <c r="E34" s="157"/>
      <c r="F34" s="158"/>
      <c r="G34" s="156"/>
      <c r="H34" s="157"/>
      <c r="I34" s="157"/>
      <c r="J34" s="157"/>
      <c r="K34" s="157"/>
      <c r="L34" s="59"/>
      <c r="M34" s="157"/>
      <c r="N34" s="156"/>
      <c r="O34" s="157"/>
      <c r="P34" s="157"/>
      <c r="Q34" s="157">
        <v>11</v>
      </c>
      <c r="R34" s="157"/>
      <c r="S34" s="157"/>
      <c r="T34" s="157"/>
      <c r="U34" s="74">
        <f t="shared" si="0"/>
        <v>11</v>
      </c>
      <c r="V34" s="74" t="s">
        <v>350</v>
      </c>
    </row>
    <row r="35" spans="1:22" ht="13.5" thickBot="1" x14ac:dyDescent="0.2">
      <c r="A35" s="57">
        <v>23</v>
      </c>
      <c r="B35" s="215" t="s">
        <v>66</v>
      </c>
      <c r="C35" s="156"/>
      <c r="D35" s="157"/>
      <c r="E35" s="157">
        <v>11</v>
      </c>
      <c r="F35" s="158"/>
      <c r="G35" s="156"/>
      <c r="H35" s="157"/>
      <c r="I35" s="157"/>
      <c r="J35" s="157"/>
      <c r="K35" s="157"/>
      <c r="L35" s="59"/>
      <c r="M35" s="157"/>
      <c r="N35" s="156"/>
      <c r="O35" s="157"/>
      <c r="P35" s="157"/>
      <c r="Q35" s="157"/>
      <c r="R35" s="157"/>
      <c r="S35" s="157"/>
      <c r="T35" s="157"/>
      <c r="U35" s="74">
        <f t="shared" si="0"/>
        <v>11</v>
      </c>
      <c r="V35" s="74" t="s">
        <v>350</v>
      </c>
    </row>
    <row r="36" spans="1:22" ht="13.5" thickBot="1" x14ac:dyDescent="0.2">
      <c r="A36" s="57">
        <v>24</v>
      </c>
      <c r="B36" s="75" t="s">
        <v>67</v>
      </c>
      <c r="C36" s="156"/>
      <c r="D36" s="157">
        <v>9</v>
      </c>
      <c r="E36" s="157"/>
      <c r="F36" s="158"/>
      <c r="G36" s="156"/>
      <c r="H36" s="157"/>
      <c r="I36" s="157"/>
      <c r="J36" s="157"/>
      <c r="K36" s="157"/>
      <c r="L36" s="59"/>
      <c r="M36" s="157"/>
      <c r="N36" s="156"/>
      <c r="O36" s="157"/>
      <c r="P36" s="157"/>
      <c r="Q36" s="157"/>
      <c r="R36" s="157"/>
      <c r="S36" s="157"/>
      <c r="T36" s="157"/>
      <c r="U36" s="74">
        <f t="shared" si="0"/>
        <v>9</v>
      </c>
      <c r="V36" s="74" t="s">
        <v>351</v>
      </c>
    </row>
    <row r="37" spans="1:22" ht="13.5" thickBot="1" x14ac:dyDescent="0.2">
      <c r="A37" s="57">
        <v>25</v>
      </c>
      <c r="B37" s="77" t="s">
        <v>85</v>
      </c>
      <c r="C37" s="156"/>
      <c r="D37" s="157"/>
      <c r="E37" s="157"/>
      <c r="F37" s="158"/>
      <c r="G37" s="156"/>
      <c r="H37" s="157"/>
      <c r="I37" s="157"/>
      <c r="J37" s="157"/>
      <c r="K37" s="157"/>
      <c r="L37" s="59">
        <v>9</v>
      </c>
      <c r="M37" s="157"/>
      <c r="N37" s="156"/>
      <c r="O37" s="157"/>
      <c r="P37" s="157"/>
      <c r="Q37" s="157"/>
      <c r="R37" s="157"/>
      <c r="S37" s="157"/>
      <c r="T37" s="157"/>
      <c r="U37" s="74">
        <f t="shared" si="0"/>
        <v>9</v>
      </c>
      <c r="V37" s="74" t="s">
        <v>351</v>
      </c>
    </row>
    <row r="38" spans="1:22" ht="13.5" thickBot="1" x14ac:dyDescent="0.2">
      <c r="A38" s="57">
        <v>26</v>
      </c>
      <c r="B38" s="216" t="s">
        <v>355</v>
      </c>
      <c r="C38" s="156"/>
      <c r="D38" s="157"/>
      <c r="E38" s="157"/>
      <c r="F38" s="158"/>
      <c r="G38" s="156"/>
      <c r="H38" s="157"/>
      <c r="I38" s="157"/>
      <c r="J38" s="157"/>
      <c r="K38" s="157">
        <v>9</v>
      </c>
      <c r="L38" s="59"/>
      <c r="M38" s="157"/>
      <c r="N38" s="156"/>
      <c r="O38" s="157"/>
      <c r="P38" s="157"/>
      <c r="Q38" s="157"/>
      <c r="R38" s="157"/>
      <c r="S38" s="157"/>
      <c r="T38" s="157"/>
      <c r="U38" s="74">
        <f t="shared" si="0"/>
        <v>9</v>
      </c>
      <c r="V38" s="74" t="s">
        <v>351</v>
      </c>
    </row>
    <row r="39" spans="1:22" ht="13.5" thickBot="1" x14ac:dyDescent="0.2">
      <c r="A39" s="57">
        <v>27</v>
      </c>
      <c r="B39" s="215" t="s">
        <v>99</v>
      </c>
      <c r="C39" s="156"/>
      <c r="D39" s="157"/>
      <c r="E39" s="157"/>
      <c r="F39" s="158"/>
      <c r="G39" s="156"/>
      <c r="H39" s="157"/>
      <c r="I39" s="157"/>
      <c r="J39" s="157"/>
      <c r="K39" s="157"/>
      <c r="L39" s="59"/>
      <c r="M39" s="157"/>
      <c r="N39" s="156"/>
      <c r="O39" s="157"/>
      <c r="P39" s="157"/>
      <c r="Q39" s="157"/>
      <c r="R39" s="157">
        <v>8</v>
      </c>
      <c r="S39" s="157"/>
      <c r="T39" s="157"/>
      <c r="U39" s="74">
        <f t="shared" si="0"/>
        <v>8</v>
      </c>
      <c r="V39" s="74">
        <v>27</v>
      </c>
    </row>
    <row r="40" spans="1:22" ht="13.5" thickBot="1" x14ac:dyDescent="0.2">
      <c r="A40" s="57">
        <v>28</v>
      </c>
      <c r="B40" s="215" t="s">
        <v>97</v>
      </c>
      <c r="C40" s="156"/>
      <c r="D40" s="157">
        <v>6</v>
      </c>
      <c r="E40" s="157"/>
      <c r="F40" s="158"/>
      <c r="G40" s="156"/>
      <c r="H40" s="157"/>
      <c r="I40" s="157"/>
      <c r="J40" s="157"/>
      <c r="K40" s="157"/>
      <c r="L40" s="59"/>
      <c r="M40" s="157"/>
      <c r="N40" s="156"/>
      <c r="O40" s="157"/>
      <c r="P40" s="157"/>
      <c r="Q40" s="157"/>
      <c r="R40" s="157"/>
      <c r="S40" s="157"/>
      <c r="T40" s="157"/>
      <c r="U40" s="74">
        <f>C40+D40+E40+F40+G40+H40+I40+J40+K40+L40+M40+N40+O40+P40+Q40+R40+S40+T40</f>
        <v>6</v>
      </c>
      <c r="V40" s="74" t="s">
        <v>352</v>
      </c>
    </row>
    <row r="41" spans="1:22" ht="13.5" thickBot="1" x14ac:dyDescent="0.2">
      <c r="A41" s="57">
        <v>29</v>
      </c>
      <c r="B41" s="247" t="s">
        <v>89</v>
      </c>
      <c r="C41" s="156"/>
      <c r="D41" s="157"/>
      <c r="E41" s="157"/>
      <c r="F41" s="158"/>
      <c r="G41" s="156"/>
      <c r="H41" s="157"/>
      <c r="I41" s="157"/>
      <c r="J41" s="157"/>
      <c r="K41" s="157"/>
      <c r="L41" s="59">
        <v>6</v>
      </c>
      <c r="M41" s="157"/>
      <c r="N41" s="156"/>
      <c r="O41" s="157"/>
      <c r="P41" s="157"/>
      <c r="Q41" s="157"/>
      <c r="R41" s="157"/>
      <c r="S41" s="157"/>
      <c r="T41" s="158"/>
      <c r="U41" s="74">
        <f t="shared" si="0"/>
        <v>6</v>
      </c>
      <c r="V41" s="74" t="s">
        <v>352</v>
      </c>
    </row>
    <row r="42" spans="1:22" ht="13.5" thickBot="1" x14ac:dyDescent="0.2">
      <c r="A42" s="57">
        <v>30</v>
      </c>
      <c r="B42" s="257" t="s">
        <v>364</v>
      </c>
      <c r="C42" s="258"/>
      <c r="D42" s="252">
        <v>5</v>
      </c>
      <c r="E42" s="154"/>
      <c r="F42" s="155"/>
      <c r="G42" s="153"/>
      <c r="H42" s="154"/>
      <c r="I42" s="154"/>
      <c r="J42" s="154"/>
      <c r="K42" s="154"/>
      <c r="L42" s="58"/>
      <c r="M42" s="154"/>
      <c r="N42" s="153"/>
      <c r="O42" s="154"/>
      <c r="P42" s="154"/>
      <c r="Q42" s="154"/>
      <c r="R42" s="154"/>
      <c r="S42" s="154"/>
      <c r="T42" s="154"/>
      <c r="U42" s="74">
        <v>5</v>
      </c>
      <c r="V42" s="74">
        <v>30</v>
      </c>
    </row>
    <row r="43" spans="1:22" ht="13.5" thickBot="1" x14ac:dyDescent="0.2">
      <c r="A43" s="249">
        <v>31</v>
      </c>
      <c r="B43" s="259" t="s">
        <v>362</v>
      </c>
      <c r="C43" s="260"/>
      <c r="D43" s="253">
        <v>4</v>
      </c>
      <c r="E43" s="163"/>
      <c r="F43" s="164"/>
      <c r="G43" s="162"/>
      <c r="H43" s="163"/>
      <c r="I43" s="163"/>
      <c r="J43" s="163"/>
      <c r="K43" s="163"/>
      <c r="L43" s="82"/>
      <c r="M43" s="163"/>
      <c r="N43" s="162"/>
      <c r="O43" s="163"/>
      <c r="P43" s="163"/>
      <c r="Q43" s="163"/>
      <c r="R43" s="163"/>
      <c r="S43" s="163"/>
      <c r="T43" s="163"/>
      <c r="U43" s="74">
        <v>4</v>
      </c>
      <c r="V43" s="74">
        <v>31</v>
      </c>
    </row>
    <row r="44" spans="1:22" ht="15" customHeight="1" x14ac:dyDescent="0.15"/>
    <row r="45" spans="1:22" x14ac:dyDescent="0.15">
      <c r="A45" s="61"/>
      <c r="B45" s="62" t="s">
        <v>33</v>
      </c>
      <c r="C45" s="22"/>
      <c r="D45" s="86"/>
      <c r="E45" s="22"/>
      <c r="F45" s="22"/>
      <c r="G45" s="22"/>
      <c r="H45" s="22"/>
      <c r="I45" s="22"/>
      <c r="J45" s="22"/>
      <c r="K45" s="22"/>
      <c r="L45" s="63"/>
      <c r="M45" s="170"/>
      <c r="N45" s="61"/>
      <c r="O45" s="61"/>
      <c r="P45" s="61"/>
      <c r="Q45" s="61"/>
      <c r="R45" s="170"/>
      <c r="S45" s="63"/>
      <c r="T45" s="61"/>
      <c r="U45" s="61"/>
      <c r="V45" s="61"/>
    </row>
    <row r="46" spans="1:22" ht="7.5" customHeight="1" x14ac:dyDescent="0.15">
      <c r="A46" s="61"/>
      <c r="B46" s="62"/>
      <c r="C46" s="15"/>
      <c r="D46" s="87"/>
      <c r="E46" s="15"/>
      <c r="F46" s="15"/>
      <c r="G46" s="15"/>
      <c r="H46" s="15"/>
      <c r="I46" s="15"/>
      <c r="J46" s="15"/>
      <c r="K46" s="15"/>
      <c r="L46" s="63"/>
      <c r="M46" s="170"/>
      <c r="N46" s="61"/>
      <c r="O46" s="61"/>
      <c r="P46" s="61"/>
      <c r="Q46" s="61"/>
      <c r="R46" s="170"/>
      <c r="S46" s="63"/>
      <c r="T46" s="61"/>
      <c r="U46" s="61"/>
      <c r="V46" s="61"/>
    </row>
    <row r="47" spans="1:22" x14ac:dyDescent="0.15">
      <c r="A47" s="193" t="s">
        <v>298</v>
      </c>
      <c r="B47" s="193"/>
      <c r="C47" s="193" t="s">
        <v>34</v>
      </c>
      <c r="D47" s="168"/>
      <c r="E47" s="168"/>
      <c r="F47" s="168"/>
      <c r="G47" s="193" t="s">
        <v>107</v>
      </c>
      <c r="H47" s="168"/>
      <c r="I47" s="168"/>
      <c r="J47" s="168"/>
      <c r="K47" s="193" t="s">
        <v>34</v>
      </c>
      <c r="L47" s="193"/>
      <c r="N47" s="168"/>
      <c r="O47" s="168"/>
      <c r="P47" s="193" t="s">
        <v>296</v>
      </c>
      <c r="Q47" s="168"/>
      <c r="S47" s="168"/>
      <c r="T47" s="72" t="s">
        <v>35</v>
      </c>
    </row>
    <row r="48" spans="1:22" x14ac:dyDescent="0.15">
      <c r="A48" s="193" t="s">
        <v>113</v>
      </c>
      <c r="B48" s="193"/>
      <c r="C48" s="193" t="s">
        <v>34</v>
      </c>
      <c r="D48" s="168"/>
      <c r="E48" s="168"/>
      <c r="F48" s="168"/>
      <c r="G48" s="193" t="s">
        <v>108</v>
      </c>
      <c r="H48" s="168"/>
      <c r="I48" s="168"/>
      <c r="J48" s="168"/>
      <c r="K48" s="193" t="s">
        <v>34</v>
      </c>
      <c r="L48" s="193"/>
      <c r="N48" s="168"/>
      <c r="O48" s="168"/>
      <c r="P48" s="193" t="s">
        <v>116</v>
      </c>
      <c r="Q48" s="168"/>
      <c r="S48" s="168"/>
      <c r="T48" s="72" t="s">
        <v>35</v>
      </c>
    </row>
    <row r="49" spans="1:20" x14ac:dyDescent="0.15">
      <c r="A49" s="193" t="s">
        <v>114</v>
      </c>
      <c r="B49" s="193"/>
      <c r="C49" s="193" t="s">
        <v>34</v>
      </c>
      <c r="D49" s="168"/>
      <c r="E49" s="168"/>
      <c r="F49" s="168"/>
      <c r="G49" s="193" t="s">
        <v>109</v>
      </c>
      <c r="H49" s="168"/>
      <c r="I49" s="168"/>
      <c r="J49" s="168"/>
      <c r="K49" s="193" t="s">
        <v>34</v>
      </c>
      <c r="L49" s="193"/>
      <c r="N49" s="168"/>
      <c r="O49" s="168"/>
      <c r="P49" s="193" t="s">
        <v>300</v>
      </c>
      <c r="Q49" s="168"/>
      <c r="S49" s="168"/>
      <c r="T49" s="72" t="s">
        <v>35</v>
      </c>
    </row>
    <row r="50" spans="1:20" x14ac:dyDescent="0.15">
      <c r="A50" s="193" t="s">
        <v>115</v>
      </c>
      <c r="B50" s="193"/>
      <c r="C50" s="193" t="s">
        <v>34</v>
      </c>
      <c r="D50" s="168"/>
      <c r="E50" s="168"/>
      <c r="F50" s="168"/>
      <c r="G50" s="193" t="s">
        <v>112</v>
      </c>
      <c r="H50" s="168"/>
      <c r="I50" s="168"/>
      <c r="J50" s="168"/>
      <c r="K50" s="193" t="s">
        <v>34</v>
      </c>
      <c r="L50" s="193"/>
      <c r="N50" s="168"/>
      <c r="O50" s="168"/>
      <c r="P50" s="193" t="s">
        <v>302</v>
      </c>
      <c r="Q50" s="168"/>
      <c r="S50" s="168"/>
      <c r="T50" s="72" t="s">
        <v>35</v>
      </c>
    </row>
    <row r="51" spans="1:20" x14ac:dyDescent="0.15">
      <c r="A51" s="193" t="s">
        <v>294</v>
      </c>
      <c r="B51" s="193"/>
      <c r="C51" s="193" t="s">
        <v>34</v>
      </c>
      <c r="D51" s="168"/>
      <c r="E51" s="168"/>
      <c r="F51" s="168"/>
      <c r="G51" s="193" t="s">
        <v>295</v>
      </c>
      <c r="H51" s="168"/>
      <c r="I51" s="168"/>
      <c r="J51" s="168"/>
      <c r="K51" s="193" t="s">
        <v>34</v>
      </c>
      <c r="L51" s="168"/>
      <c r="N51" s="168"/>
      <c r="O51" s="168"/>
      <c r="P51" s="193" t="s">
        <v>245</v>
      </c>
      <c r="Q51" s="168"/>
      <c r="S51" s="168"/>
      <c r="T51" s="72" t="s">
        <v>35</v>
      </c>
    </row>
    <row r="52" spans="1:20" x14ac:dyDescent="0.15">
      <c r="A52" s="193" t="s">
        <v>297</v>
      </c>
      <c r="B52" s="193"/>
      <c r="C52" s="193" t="s">
        <v>34</v>
      </c>
      <c r="D52" s="168"/>
      <c r="E52" s="168"/>
      <c r="F52" s="168"/>
      <c r="G52" s="193" t="s">
        <v>299</v>
      </c>
      <c r="H52" s="168"/>
      <c r="I52" s="168"/>
      <c r="J52" s="168"/>
      <c r="K52" s="193" t="s">
        <v>34</v>
      </c>
      <c r="L52" s="168"/>
      <c r="N52" s="168"/>
      <c r="O52" s="168"/>
      <c r="P52" s="193" t="s">
        <v>301</v>
      </c>
      <c r="Q52" s="168"/>
      <c r="S52" s="168"/>
      <c r="T52" s="72" t="s">
        <v>35</v>
      </c>
    </row>
    <row r="53" spans="1:20" x14ac:dyDescent="0.15">
      <c r="A53" s="193" t="s">
        <v>303</v>
      </c>
      <c r="B53" s="193"/>
      <c r="C53" s="193" t="s">
        <v>34</v>
      </c>
      <c r="D53" s="168"/>
      <c r="E53" s="168"/>
      <c r="F53" s="168"/>
      <c r="G53" s="193" t="s">
        <v>304</v>
      </c>
      <c r="H53" s="168"/>
      <c r="I53" s="168"/>
      <c r="J53" s="168"/>
      <c r="K53" s="193" t="s">
        <v>34</v>
      </c>
      <c r="L53" s="168"/>
      <c r="N53" s="168"/>
      <c r="O53" s="168"/>
      <c r="P53" s="193" t="s">
        <v>305</v>
      </c>
      <c r="Q53" s="168"/>
      <c r="S53" s="168"/>
      <c r="T53" s="72" t="s">
        <v>35</v>
      </c>
    </row>
    <row r="55" spans="1:20" s="1" customFormat="1" x14ac:dyDescent="0.15">
      <c r="A55" s="26"/>
      <c r="B55" s="26"/>
      <c r="C55" s="22" t="s">
        <v>40</v>
      </c>
      <c r="D55" s="26"/>
      <c r="E55" s="26"/>
      <c r="F55" s="141"/>
      <c r="G55" s="22" t="s">
        <v>293</v>
      </c>
      <c r="H55" s="26"/>
      <c r="I55" s="22"/>
      <c r="J55" s="26"/>
      <c r="K55" s="22"/>
      <c r="L55" s="22" t="s">
        <v>41</v>
      </c>
      <c r="M55" s="141"/>
      <c r="N55" s="26"/>
      <c r="O55" s="26"/>
      <c r="P55" s="26" t="s">
        <v>110</v>
      </c>
    </row>
  </sheetData>
  <mergeCells count="14">
    <mergeCell ref="V11:V12"/>
    <mergeCell ref="A2:V2"/>
    <mergeCell ref="A3:V3"/>
    <mergeCell ref="G5:O5"/>
    <mergeCell ref="G6:O6"/>
    <mergeCell ref="A6:D6"/>
    <mergeCell ref="G11:M11"/>
    <mergeCell ref="N11:T11"/>
    <mergeCell ref="A7:D8"/>
    <mergeCell ref="C9:L9"/>
    <mergeCell ref="U11:U12"/>
    <mergeCell ref="A11:A12"/>
    <mergeCell ref="B11:B12"/>
    <mergeCell ref="C11:F11"/>
  </mergeCells>
  <phoneticPr fontId="8" type="noConversion"/>
  <pageMargins left="1.1299999999999999" right="0.15748031496062992" top="0.11811023622047245" bottom="0.15748031496062992" header="0.11811023622047245" footer="0.15748031496062992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37"/>
  <sheetViews>
    <sheetView workbookViewId="0" xr3:uid="{842E5F09-E766-5B8D-85AF-A39847EA96FD}">
      <selection activeCell="D30" sqref="D30"/>
    </sheetView>
  </sheetViews>
  <sheetFormatPr defaultRowHeight="12.75" x14ac:dyDescent="0.15"/>
  <cols>
    <col min="1" max="1" width="3" style="1" customWidth="1"/>
    <col min="2" max="2" width="6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7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143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7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143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7"/>
      <c r="F10" s="27"/>
      <c r="G10" s="27"/>
      <c r="H10" s="27"/>
      <c r="I10" s="287" t="s">
        <v>57</v>
      </c>
      <c r="J10" s="288"/>
      <c r="K10" s="288"/>
      <c r="L10" s="288"/>
      <c r="M10" s="288"/>
      <c r="N10" s="27"/>
      <c r="O10" s="94"/>
      <c r="P10" s="94"/>
      <c r="Q10" s="94"/>
      <c r="R10" s="94"/>
      <c r="S10" s="142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143"/>
      <c r="T11" s="93">
        <v>133</v>
      </c>
      <c r="U11" s="93">
        <v>180</v>
      </c>
      <c r="V11" s="93">
        <v>219</v>
      </c>
    </row>
    <row r="13" spans="1:22" ht="24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21.7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98" t="s">
        <v>58</v>
      </c>
      <c r="D15" s="99"/>
      <c r="E15" s="100"/>
      <c r="F15" s="101">
        <v>1982</v>
      </c>
      <c r="G15" s="75" t="s">
        <v>49</v>
      </c>
      <c r="H15" s="76">
        <v>72.95</v>
      </c>
      <c r="I15" s="76" t="s">
        <v>42</v>
      </c>
      <c r="J15" s="66">
        <v>130</v>
      </c>
      <c r="K15" s="66">
        <f t="shared" ref="K15:K20" si="0">J15</f>
        <v>130</v>
      </c>
      <c r="L15" s="66">
        <v>1</v>
      </c>
      <c r="M15" s="66">
        <v>186</v>
      </c>
      <c r="N15" s="66">
        <f t="shared" ref="N15:N20" si="1">M15/2</f>
        <v>93</v>
      </c>
      <c r="O15" s="66">
        <v>1</v>
      </c>
      <c r="P15" s="66">
        <f t="shared" ref="P15:P20" si="2">K15+N15</f>
        <v>223</v>
      </c>
      <c r="Q15" s="66">
        <v>1</v>
      </c>
      <c r="R15" s="73">
        <v>1</v>
      </c>
      <c r="S15" s="66">
        <v>20</v>
      </c>
      <c r="T15" s="116" t="s">
        <v>60</v>
      </c>
      <c r="U15" s="92"/>
      <c r="V15" s="12"/>
    </row>
    <row r="16" spans="1:22" s="67" customFormat="1" x14ac:dyDescent="0.15">
      <c r="A16" s="13">
        <v>2</v>
      </c>
      <c r="B16" s="302"/>
      <c r="C16" s="98" t="s">
        <v>159</v>
      </c>
      <c r="D16" s="111"/>
      <c r="E16" s="112"/>
      <c r="F16" s="113">
        <v>1990</v>
      </c>
      <c r="G16" s="77" t="s">
        <v>54</v>
      </c>
      <c r="H16" s="76">
        <v>72</v>
      </c>
      <c r="I16" s="76" t="s">
        <v>42</v>
      </c>
      <c r="J16" s="71">
        <v>97</v>
      </c>
      <c r="K16" s="71">
        <f t="shared" si="0"/>
        <v>97</v>
      </c>
      <c r="L16" s="71">
        <v>3</v>
      </c>
      <c r="M16" s="71">
        <v>163</v>
      </c>
      <c r="N16" s="71">
        <f t="shared" si="1"/>
        <v>81.5</v>
      </c>
      <c r="O16" s="71">
        <v>2</v>
      </c>
      <c r="P16" s="71">
        <f t="shared" si="2"/>
        <v>178.5</v>
      </c>
      <c r="Q16" s="71">
        <v>2</v>
      </c>
      <c r="R16" s="73">
        <v>2</v>
      </c>
      <c r="S16" s="71">
        <v>18</v>
      </c>
      <c r="T16" s="11" t="s">
        <v>252</v>
      </c>
      <c r="U16" s="92"/>
      <c r="V16" s="12"/>
    </row>
    <row r="17" spans="1:24" s="67" customFormat="1" x14ac:dyDescent="0.15">
      <c r="A17" s="13">
        <v>3</v>
      </c>
      <c r="B17" s="302"/>
      <c r="C17" s="102" t="s">
        <v>179</v>
      </c>
      <c r="D17" s="103"/>
      <c r="E17" s="104"/>
      <c r="F17" s="77">
        <v>1984</v>
      </c>
      <c r="G17" s="75" t="s">
        <v>50</v>
      </c>
      <c r="H17" s="76">
        <v>72.45</v>
      </c>
      <c r="I17" s="76" t="s">
        <v>42</v>
      </c>
      <c r="J17" s="66">
        <v>99</v>
      </c>
      <c r="K17" s="66">
        <f t="shared" si="0"/>
        <v>99</v>
      </c>
      <c r="L17" s="66">
        <v>2</v>
      </c>
      <c r="M17" s="66">
        <v>155</v>
      </c>
      <c r="N17" s="66">
        <f t="shared" si="1"/>
        <v>77.5</v>
      </c>
      <c r="O17" s="66">
        <v>3</v>
      </c>
      <c r="P17" s="66">
        <f t="shared" si="2"/>
        <v>176.5</v>
      </c>
      <c r="Q17" s="66">
        <v>3</v>
      </c>
      <c r="R17" s="73">
        <v>3</v>
      </c>
      <c r="S17" s="13">
        <v>16</v>
      </c>
      <c r="T17" s="116" t="s">
        <v>240</v>
      </c>
      <c r="U17" s="92"/>
      <c r="V17" s="12"/>
    </row>
    <row r="18" spans="1:24" s="67" customFormat="1" x14ac:dyDescent="0.15">
      <c r="A18" s="13">
        <v>4</v>
      </c>
      <c r="B18" s="278" t="s">
        <v>38</v>
      </c>
      <c r="C18" s="114" t="s">
        <v>213</v>
      </c>
      <c r="D18" s="115"/>
      <c r="E18" s="100"/>
      <c r="F18" s="101">
        <v>1999</v>
      </c>
      <c r="G18" s="75" t="s">
        <v>50</v>
      </c>
      <c r="H18" s="76">
        <v>70.099999999999994</v>
      </c>
      <c r="I18" s="76" t="s">
        <v>43</v>
      </c>
      <c r="J18" s="66">
        <v>117</v>
      </c>
      <c r="K18" s="66">
        <f t="shared" si="0"/>
        <v>117</v>
      </c>
      <c r="L18" s="66">
        <v>1</v>
      </c>
      <c r="M18" s="66">
        <v>141</v>
      </c>
      <c r="N18" s="66">
        <f t="shared" si="1"/>
        <v>70.5</v>
      </c>
      <c r="O18" s="66">
        <v>1</v>
      </c>
      <c r="P18" s="66">
        <f t="shared" si="2"/>
        <v>187.5</v>
      </c>
      <c r="Q18" s="66">
        <v>1</v>
      </c>
      <c r="R18" s="73">
        <v>4</v>
      </c>
      <c r="S18" s="66">
        <v>15</v>
      </c>
      <c r="T18" s="116" t="s">
        <v>214</v>
      </c>
      <c r="U18" s="92"/>
      <c r="V18" s="12"/>
      <c r="X18" s="31"/>
    </row>
    <row r="19" spans="1:24" s="67" customFormat="1" ht="13.5" x14ac:dyDescent="0.15">
      <c r="A19" s="13">
        <v>5</v>
      </c>
      <c r="B19" s="302"/>
      <c r="C19" s="114" t="s">
        <v>135</v>
      </c>
      <c r="D19" s="115"/>
      <c r="E19" s="100"/>
      <c r="F19" s="101">
        <v>1984</v>
      </c>
      <c r="G19" s="75" t="s">
        <v>59</v>
      </c>
      <c r="H19" s="76">
        <v>72.599999999999994</v>
      </c>
      <c r="I19" s="80" t="s">
        <v>43</v>
      </c>
      <c r="J19" s="66">
        <v>73</v>
      </c>
      <c r="K19" s="66">
        <f t="shared" si="0"/>
        <v>73</v>
      </c>
      <c r="L19" s="66">
        <v>2</v>
      </c>
      <c r="M19" s="66">
        <v>125</v>
      </c>
      <c r="N19" s="66">
        <f t="shared" si="1"/>
        <v>62.5</v>
      </c>
      <c r="O19" s="66">
        <v>2</v>
      </c>
      <c r="P19" s="66">
        <f t="shared" si="2"/>
        <v>135.5</v>
      </c>
      <c r="Q19" s="66">
        <v>2</v>
      </c>
      <c r="R19" s="73">
        <v>5</v>
      </c>
      <c r="S19" s="66">
        <v>14</v>
      </c>
      <c r="T19" s="116"/>
      <c r="U19" s="92"/>
      <c r="V19" s="12"/>
      <c r="X19" s="31"/>
    </row>
    <row r="20" spans="1:24" s="67" customFormat="1" x14ac:dyDescent="0.15">
      <c r="A20" s="13">
        <v>6</v>
      </c>
      <c r="B20" s="303"/>
      <c r="C20" s="98" t="s">
        <v>358</v>
      </c>
      <c r="D20" s="115"/>
      <c r="E20" s="100"/>
      <c r="F20" s="149">
        <v>1968</v>
      </c>
      <c r="G20" s="216" t="s">
        <v>357</v>
      </c>
      <c r="H20" s="150">
        <v>73</v>
      </c>
      <c r="I20" s="150" t="s">
        <v>43</v>
      </c>
      <c r="J20" s="66">
        <v>65</v>
      </c>
      <c r="K20" s="66">
        <f t="shared" si="0"/>
        <v>65</v>
      </c>
      <c r="L20" s="66">
        <v>3</v>
      </c>
      <c r="M20" s="66">
        <v>121</v>
      </c>
      <c r="N20" s="66">
        <f t="shared" si="1"/>
        <v>60.5</v>
      </c>
      <c r="O20" s="66">
        <v>3</v>
      </c>
      <c r="P20" s="66">
        <f t="shared" si="2"/>
        <v>125.5</v>
      </c>
      <c r="Q20" s="66">
        <v>3</v>
      </c>
      <c r="R20" s="73">
        <v>6</v>
      </c>
      <c r="S20" s="66">
        <v>13</v>
      </c>
      <c r="T20" s="117"/>
      <c r="U20" s="92"/>
      <c r="V20" s="12"/>
      <c r="X20" s="31"/>
    </row>
    <row r="21" spans="1:24" s="67" customFormat="1" ht="13.5" x14ac:dyDescent="0.15">
      <c r="A21" s="238"/>
      <c r="B21" s="238"/>
      <c r="D21" s="211"/>
      <c r="E21" s="211"/>
      <c r="F21" s="239"/>
      <c r="G21" s="240"/>
      <c r="H21" s="241"/>
      <c r="I21" s="242"/>
      <c r="J21" s="243"/>
      <c r="K21" s="243"/>
      <c r="L21" s="243"/>
      <c r="M21" s="243"/>
      <c r="N21" s="243"/>
      <c r="O21" s="243"/>
      <c r="P21" s="243"/>
      <c r="Q21" s="243"/>
      <c r="R21" s="244"/>
      <c r="S21" s="243"/>
      <c r="T21" s="245"/>
      <c r="U21" s="21"/>
      <c r="V21" s="21"/>
      <c r="X21" s="31"/>
    </row>
    <row r="22" spans="1:24" x14ac:dyDescent="0.15">
      <c r="A22" s="14"/>
      <c r="B22" s="14"/>
      <c r="C22" s="15"/>
      <c r="D22" s="16"/>
      <c r="E22" s="16"/>
      <c r="F22" s="17"/>
      <c r="G22" s="18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21"/>
    </row>
    <row r="23" spans="1:24" x14ac:dyDescent="0.15">
      <c r="A23" s="273" t="s">
        <v>16</v>
      </c>
      <c r="B23" s="273"/>
      <c r="C23" s="274"/>
      <c r="D23" s="274"/>
      <c r="E23" s="274"/>
      <c r="F23" s="274"/>
      <c r="G23" s="18"/>
      <c r="H23" s="19"/>
      <c r="I23" s="19"/>
      <c r="J23" s="275" t="s">
        <v>17</v>
      </c>
      <c r="K23" s="276"/>
      <c r="L23" s="276"/>
      <c r="M23" s="276"/>
      <c r="N23" s="277"/>
      <c r="O23" s="20"/>
      <c r="P23" s="23"/>
      <c r="Q23" s="23"/>
      <c r="R23" s="23"/>
      <c r="S23" s="23"/>
      <c r="T23" s="23"/>
      <c r="U23" s="21"/>
      <c r="V23" s="21"/>
    </row>
    <row r="24" spans="1:24" x14ac:dyDescent="0.15">
      <c r="A24" s="14"/>
      <c r="B24" s="14"/>
      <c r="C24" s="15"/>
      <c r="D24" s="16"/>
      <c r="E24" s="16"/>
      <c r="F24" s="17"/>
      <c r="G24" s="18"/>
      <c r="H24" s="19"/>
      <c r="I24" s="19"/>
      <c r="M24" s="24"/>
      <c r="N24" s="20"/>
      <c r="O24" s="20"/>
      <c r="P24" s="30"/>
      <c r="Q24" s="30"/>
      <c r="R24" s="30"/>
      <c r="S24" s="30"/>
      <c r="T24" s="30"/>
      <c r="U24" s="17"/>
      <c r="V24" s="21"/>
    </row>
    <row r="25" spans="1:24" ht="12" customHeight="1" x14ac:dyDescent="0.15">
      <c r="A25" s="7">
        <v>1</v>
      </c>
      <c r="B25" s="98" t="s">
        <v>58</v>
      </c>
      <c r="C25" s="65"/>
      <c r="D25" s="9"/>
      <c r="E25" s="8"/>
      <c r="F25" s="25">
        <v>130</v>
      </c>
      <c r="G25" s="18"/>
      <c r="H25" s="19"/>
      <c r="I25" s="19"/>
      <c r="J25" s="7">
        <v>1</v>
      </c>
      <c r="K25" s="98" t="s">
        <v>58</v>
      </c>
      <c r="L25" s="8"/>
      <c r="M25" s="9"/>
      <c r="N25" s="66">
        <v>186</v>
      </c>
      <c r="O25" s="20"/>
      <c r="P25" s="14"/>
      <c r="Q25" s="14"/>
      <c r="R25" s="14"/>
      <c r="S25" s="16"/>
      <c r="T25" s="16"/>
      <c r="U25" s="17"/>
      <c r="V25" s="21"/>
    </row>
    <row r="26" spans="1:24" x14ac:dyDescent="0.15">
      <c r="A26" s="7">
        <v>2</v>
      </c>
      <c r="B26" s="102" t="s">
        <v>179</v>
      </c>
      <c r="C26" s="65"/>
      <c r="D26" s="9"/>
      <c r="E26" s="8"/>
      <c r="F26" s="25">
        <v>99</v>
      </c>
      <c r="G26" s="18"/>
      <c r="H26" s="19"/>
      <c r="I26" s="19"/>
      <c r="J26" s="7">
        <v>2</v>
      </c>
      <c r="K26" s="98" t="s">
        <v>159</v>
      </c>
      <c r="L26" s="8"/>
      <c r="M26" s="9"/>
      <c r="N26" s="71">
        <v>163</v>
      </c>
      <c r="O26" s="20"/>
      <c r="P26" s="14"/>
      <c r="Q26" s="14"/>
      <c r="R26" s="14"/>
      <c r="S26" s="16"/>
      <c r="T26" s="16"/>
      <c r="U26" s="17"/>
      <c r="V26" s="21"/>
    </row>
    <row r="27" spans="1:24" x14ac:dyDescent="0.15">
      <c r="A27" s="7">
        <v>3</v>
      </c>
      <c r="B27" s="98" t="s">
        <v>159</v>
      </c>
      <c r="C27" s="68"/>
      <c r="D27" s="9"/>
      <c r="E27" s="8"/>
      <c r="F27" s="25">
        <v>97</v>
      </c>
      <c r="G27" s="18"/>
      <c r="H27" s="19"/>
      <c r="I27" s="19"/>
      <c r="J27" s="7">
        <v>3</v>
      </c>
      <c r="K27" s="102" t="s">
        <v>179</v>
      </c>
      <c r="L27" s="8"/>
      <c r="M27" s="9"/>
      <c r="N27" s="66">
        <v>155</v>
      </c>
      <c r="O27" s="20"/>
      <c r="P27" s="14"/>
      <c r="Q27" s="14"/>
      <c r="R27" s="14"/>
      <c r="S27" s="16"/>
      <c r="T27" s="16"/>
      <c r="U27" s="21"/>
      <c r="V27" s="21"/>
    </row>
    <row r="28" spans="1:24" ht="12" customHeight="1" x14ac:dyDescent="0.15">
      <c r="P28" s="30"/>
      <c r="Q28" s="30"/>
      <c r="R28" s="30"/>
      <c r="S28" s="30"/>
      <c r="T28" s="30"/>
    </row>
    <row r="29" spans="1:24" ht="12" customHeight="1" x14ac:dyDescent="0.15">
      <c r="P29" s="30"/>
      <c r="Q29" s="30"/>
      <c r="R29" s="30"/>
      <c r="S29" s="30"/>
      <c r="T29" s="30"/>
    </row>
    <row r="30" spans="1:24" ht="12" customHeight="1" x14ac:dyDescent="0.15">
      <c r="P30" s="30"/>
      <c r="Q30" s="30"/>
      <c r="R30" s="30"/>
      <c r="S30" s="30"/>
      <c r="T30" s="30"/>
    </row>
    <row r="31" spans="1:24" ht="12" customHeight="1" x14ac:dyDescent="0.15">
      <c r="P31" s="30"/>
      <c r="Q31" s="30"/>
      <c r="R31" s="30"/>
      <c r="S31" s="30"/>
      <c r="T31" s="30"/>
    </row>
    <row r="32" spans="1:24" x14ac:dyDescent="0.15">
      <c r="A32" s="26"/>
      <c r="B32" s="26"/>
      <c r="C32" s="22" t="s">
        <v>40</v>
      </c>
      <c r="D32" s="22"/>
      <c r="E32" s="26"/>
      <c r="F32" s="26"/>
      <c r="G32" s="141" t="s">
        <v>245</v>
      </c>
      <c r="H32" s="26"/>
      <c r="I32" s="26"/>
      <c r="J32" s="26"/>
      <c r="K32" s="26"/>
      <c r="L32" s="22" t="s">
        <v>41</v>
      </c>
      <c r="M32" s="26"/>
      <c r="N32" s="26"/>
      <c r="O32" s="26"/>
      <c r="P32" s="141" t="s">
        <v>110</v>
      </c>
      <c r="Q32" s="22"/>
      <c r="R32" s="22"/>
      <c r="S32" s="22"/>
      <c r="T32" s="22"/>
      <c r="U32" s="26"/>
    </row>
    <row r="33" spans="1:24" x14ac:dyDescent="0.15">
      <c r="A33" s="26"/>
      <c r="B33" s="26"/>
      <c r="C33" s="22"/>
      <c r="D33" s="26"/>
      <c r="E33" s="26"/>
      <c r="F33" s="26"/>
      <c r="G33" s="141"/>
      <c r="H33" s="26"/>
      <c r="I33" s="26"/>
      <c r="J33" s="26"/>
      <c r="K33" s="26"/>
      <c r="L33" s="22"/>
      <c r="M33" s="26"/>
      <c r="N33" s="26"/>
      <c r="O33" s="26"/>
      <c r="P33" s="141"/>
      <c r="Q33" s="22"/>
      <c r="R33" s="22"/>
      <c r="S33" s="22"/>
      <c r="T33" s="22"/>
      <c r="U33" s="26"/>
    </row>
    <row r="34" spans="1:24" x14ac:dyDescent="0.15"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X34" s="26"/>
    </row>
    <row r="35" spans="1:24" x14ac:dyDescent="0.15">
      <c r="A35" s="26"/>
      <c r="B35" s="26"/>
      <c r="C35" s="26"/>
      <c r="D35" s="26"/>
      <c r="E35" s="26"/>
      <c r="F35" s="26"/>
      <c r="G35" s="22"/>
      <c r="H35" s="22"/>
      <c r="I35" s="22"/>
      <c r="J35" s="26"/>
      <c r="K35" s="26"/>
      <c r="L35" s="26"/>
      <c r="M35" s="26"/>
      <c r="N35" s="26"/>
      <c r="O35" s="26"/>
      <c r="P35" s="26"/>
      <c r="Q35" s="26"/>
      <c r="R35" s="26"/>
      <c r="S35" s="22"/>
      <c r="T35" s="22"/>
      <c r="U35" s="26"/>
      <c r="X35" s="26"/>
    </row>
    <row r="37" spans="1:24" x14ac:dyDescent="0.15">
      <c r="G37" s="22"/>
    </row>
  </sheetData>
  <mergeCells count="32">
    <mergeCell ref="A2:V2"/>
    <mergeCell ref="A3:V3"/>
    <mergeCell ref="A4:D4"/>
    <mergeCell ref="U4:V4"/>
    <mergeCell ref="A5:V5"/>
    <mergeCell ref="A6:V6"/>
    <mergeCell ref="A8:D8"/>
    <mergeCell ref="I8:M8"/>
    <mergeCell ref="T8:V8"/>
    <mergeCell ref="R13:R14"/>
    <mergeCell ref="S13:S14"/>
    <mergeCell ref="T13:V14"/>
    <mergeCell ref="I10:M10"/>
    <mergeCell ref="A9:D10"/>
    <mergeCell ref="T9:T10"/>
    <mergeCell ref="U9:U10"/>
    <mergeCell ref="V9:V10"/>
    <mergeCell ref="G13:G14"/>
    <mergeCell ref="B15:B17"/>
    <mergeCell ref="B18:B20"/>
    <mergeCell ref="A23:F23"/>
    <mergeCell ref="A13:A14"/>
    <mergeCell ref="B13:B14"/>
    <mergeCell ref="C13:E14"/>
    <mergeCell ref="F13:F14"/>
    <mergeCell ref="J23:N23"/>
    <mergeCell ref="P13:P14"/>
    <mergeCell ref="Q13:Q14"/>
    <mergeCell ref="H13:H14"/>
    <mergeCell ref="I13:I14"/>
    <mergeCell ref="J13:L13"/>
    <mergeCell ref="M13:O1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37"/>
  <sheetViews>
    <sheetView workbookViewId="0" xr3:uid="{51F8DEE0-4D01-5F28-A812-FC0BD7CAC4A5}">
      <selection activeCell="G26" sqref="G26"/>
    </sheetView>
  </sheetViews>
  <sheetFormatPr defaultRowHeight="12.75" x14ac:dyDescent="0.15"/>
  <cols>
    <col min="1" max="1" width="3" style="1" customWidth="1"/>
    <col min="2" max="2" width="6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7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95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7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95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7"/>
      <c r="F10" s="27"/>
      <c r="G10" s="27"/>
      <c r="H10" s="27"/>
      <c r="I10" s="287" t="s">
        <v>61</v>
      </c>
      <c r="J10" s="288"/>
      <c r="K10" s="288"/>
      <c r="L10" s="288"/>
      <c r="M10" s="288"/>
      <c r="N10" s="27"/>
      <c r="O10" s="94"/>
      <c r="P10" s="94"/>
      <c r="Q10" s="94"/>
      <c r="R10" s="94"/>
      <c r="S10" s="94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95"/>
      <c r="T11" s="93">
        <v>139</v>
      </c>
      <c r="U11" s="93">
        <v>193</v>
      </c>
      <c r="V11" s="93">
        <v>224</v>
      </c>
    </row>
    <row r="13" spans="1:22" ht="27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28.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118" t="s">
        <v>62</v>
      </c>
      <c r="D15" s="99"/>
      <c r="E15" s="100"/>
      <c r="F15" s="101">
        <v>1988</v>
      </c>
      <c r="G15" s="75" t="s">
        <v>49</v>
      </c>
      <c r="H15" s="76">
        <v>77.900000000000006</v>
      </c>
      <c r="I15" s="76" t="s">
        <v>42</v>
      </c>
      <c r="J15" s="66">
        <v>145</v>
      </c>
      <c r="K15" s="66">
        <f t="shared" ref="K15:K22" si="0">J15</f>
        <v>145</v>
      </c>
      <c r="L15" s="66">
        <v>1</v>
      </c>
      <c r="M15" s="66">
        <v>210</v>
      </c>
      <c r="N15" s="66">
        <f t="shared" ref="N15:N22" si="1">M15/2</f>
        <v>105</v>
      </c>
      <c r="O15" s="66">
        <v>1</v>
      </c>
      <c r="P15" s="66">
        <f t="shared" ref="P15:P22" si="2">K15+N15</f>
        <v>250</v>
      </c>
      <c r="Q15" s="66">
        <v>1</v>
      </c>
      <c r="R15" s="73">
        <v>1</v>
      </c>
      <c r="S15" s="66">
        <v>20</v>
      </c>
      <c r="T15" s="106" t="s">
        <v>267</v>
      </c>
      <c r="U15" s="92"/>
      <c r="V15" s="12"/>
    </row>
    <row r="16" spans="1:22" s="67" customFormat="1" x14ac:dyDescent="0.15">
      <c r="A16" s="13">
        <v>2</v>
      </c>
      <c r="B16" s="302"/>
      <c r="C16" s="102" t="s">
        <v>162</v>
      </c>
      <c r="D16" s="103"/>
      <c r="E16" s="104"/>
      <c r="F16" s="77">
        <v>1993</v>
      </c>
      <c r="G16" s="77" t="s">
        <v>54</v>
      </c>
      <c r="H16" s="76">
        <v>78</v>
      </c>
      <c r="I16" s="76" t="s">
        <v>42</v>
      </c>
      <c r="J16" s="66">
        <v>112</v>
      </c>
      <c r="K16" s="66">
        <f t="shared" si="0"/>
        <v>112</v>
      </c>
      <c r="L16" s="66">
        <v>2</v>
      </c>
      <c r="M16" s="66">
        <v>156</v>
      </c>
      <c r="N16" s="66">
        <f t="shared" si="1"/>
        <v>78</v>
      </c>
      <c r="O16" s="66">
        <v>3</v>
      </c>
      <c r="P16" s="66">
        <f t="shared" si="2"/>
        <v>190</v>
      </c>
      <c r="Q16" s="66">
        <v>2</v>
      </c>
      <c r="R16" s="73">
        <v>2</v>
      </c>
      <c r="S16" s="66">
        <v>18</v>
      </c>
      <c r="T16" s="11" t="s">
        <v>261</v>
      </c>
      <c r="U16" s="92"/>
      <c r="V16" s="12"/>
    </row>
    <row r="17" spans="1:24" s="67" customFormat="1" x14ac:dyDescent="0.15">
      <c r="A17" s="13">
        <v>3</v>
      </c>
      <c r="B17" s="302"/>
      <c r="C17" s="102" t="s">
        <v>180</v>
      </c>
      <c r="D17" s="103"/>
      <c r="E17" s="104"/>
      <c r="F17" s="77">
        <v>1989</v>
      </c>
      <c r="G17" s="75" t="s">
        <v>50</v>
      </c>
      <c r="H17" s="76">
        <v>75.5</v>
      </c>
      <c r="I17" s="76" t="s">
        <v>42</v>
      </c>
      <c r="J17" s="66">
        <v>101</v>
      </c>
      <c r="K17" s="66">
        <f t="shared" si="0"/>
        <v>101</v>
      </c>
      <c r="L17" s="66">
        <v>3</v>
      </c>
      <c r="M17" s="66">
        <v>153</v>
      </c>
      <c r="N17" s="66">
        <f t="shared" si="1"/>
        <v>76.5</v>
      </c>
      <c r="O17" s="66">
        <v>4</v>
      </c>
      <c r="P17" s="66">
        <f t="shared" si="2"/>
        <v>177.5</v>
      </c>
      <c r="Q17" s="66">
        <v>3</v>
      </c>
      <c r="R17" s="73">
        <v>3</v>
      </c>
      <c r="S17" s="66">
        <v>16</v>
      </c>
      <c r="T17" s="106" t="s">
        <v>210</v>
      </c>
      <c r="U17" s="92"/>
      <c r="V17" s="12"/>
    </row>
    <row r="18" spans="1:24" s="67" customFormat="1" x14ac:dyDescent="0.15">
      <c r="A18" s="13">
        <v>4</v>
      </c>
      <c r="B18" s="302"/>
      <c r="C18" s="98" t="s">
        <v>316</v>
      </c>
      <c r="D18" s="99"/>
      <c r="E18" s="100"/>
      <c r="F18" s="101">
        <v>1995</v>
      </c>
      <c r="G18" s="75" t="s">
        <v>51</v>
      </c>
      <c r="H18" s="76">
        <v>77.3</v>
      </c>
      <c r="I18" s="76" t="s">
        <v>42</v>
      </c>
      <c r="J18" s="71">
        <v>77</v>
      </c>
      <c r="K18" s="71">
        <f t="shared" si="0"/>
        <v>77</v>
      </c>
      <c r="L18" s="71">
        <v>4</v>
      </c>
      <c r="M18" s="71">
        <v>170</v>
      </c>
      <c r="N18" s="71">
        <f t="shared" si="1"/>
        <v>85</v>
      </c>
      <c r="O18" s="71">
        <v>2</v>
      </c>
      <c r="P18" s="71">
        <f t="shared" si="2"/>
        <v>162</v>
      </c>
      <c r="Q18" s="71">
        <v>4</v>
      </c>
      <c r="R18" s="73">
        <v>4</v>
      </c>
      <c r="S18" s="71">
        <v>15</v>
      </c>
      <c r="T18" s="124"/>
      <c r="U18" s="92"/>
      <c r="V18" s="12"/>
    </row>
    <row r="19" spans="1:24" s="67" customFormat="1" x14ac:dyDescent="0.15">
      <c r="A19" s="13">
        <v>5</v>
      </c>
      <c r="B19" s="278" t="s">
        <v>38</v>
      </c>
      <c r="C19" s="98" t="s">
        <v>309</v>
      </c>
      <c r="D19" s="99"/>
      <c r="E19" s="100"/>
      <c r="F19" s="101">
        <v>1986</v>
      </c>
      <c r="G19" s="75" t="s">
        <v>70</v>
      </c>
      <c r="H19" s="76">
        <v>76.95</v>
      </c>
      <c r="I19" s="76" t="s">
        <v>43</v>
      </c>
      <c r="J19" s="66">
        <v>102</v>
      </c>
      <c r="K19" s="66">
        <f t="shared" si="0"/>
        <v>102</v>
      </c>
      <c r="L19" s="66">
        <v>1</v>
      </c>
      <c r="M19" s="66">
        <v>145</v>
      </c>
      <c r="N19" s="66">
        <f t="shared" si="1"/>
        <v>72.5</v>
      </c>
      <c r="O19" s="66">
        <v>4</v>
      </c>
      <c r="P19" s="66">
        <f t="shared" si="2"/>
        <v>174.5</v>
      </c>
      <c r="Q19" s="66">
        <v>1</v>
      </c>
      <c r="R19" s="73">
        <v>5</v>
      </c>
      <c r="S19" s="13">
        <v>14</v>
      </c>
      <c r="T19" s="124"/>
      <c r="U19" s="92"/>
      <c r="V19" s="12"/>
      <c r="X19" s="31"/>
    </row>
    <row r="20" spans="1:24" s="67" customFormat="1" x14ac:dyDescent="0.15">
      <c r="A20" s="13">
        <v>6</v>
      </c>
      <c r="B20" s="302"/>
      <c r="C20" s="98" t="s">
        <v>149</v>
      </c>
      <c r="D20" s="122"/>
      <c r="E20" s="112"/>
      <c r="F20" s="113">
        <v>1992</v>
      </c>
      <c r="G20" s="75" t="s">
        <v>84</v>
      </c>
      <c r="H20" s="76">
        <v>74.7</v>
      </c>
      <c r="I20" s="76" t="s">
        <v>43</v>
      </c>
      <c r="J20" s="66">
        <v>90</v>
      </c>
      <c r="K20" s="66">
        <f t="shared" si="0"/>
        <v>90</v>
      </c>
      <c r="L20" s="66">
        <v>2</v>
      </c>
      <c r="M20" s="66">
        <v>166</v>
      </c>
      <c r="N20" s="66">
        <f t="shared" si="1"/>
        <v>83</v>
      </c>
      <c r="O20" s="66">
        <v>1</v>
      </c>
      <c r="P20" s="66">
        <f t="shared" si="2"/>
        <v>173</v>
      </c>
      <c r="Q20" s="66">
        <v>2</v>
      </c>
      <c r="R20" s="73">
        <v>6</v>
      </c>
      <c r="S20" s="66">
        <v>13</v>
      </c>
      <c r="T20" s="124"/>
      <c r="U20" s="92"/>
      <c r="V20" s="12"/>
      <c r="X20" s="31"/>
    </row>
    <row r="21" spans="1:24" s="67" customFormat="1" x14ac:dyDescent="0.15">
      <c r="A21" s="13">
        <v>7</v>
      </c>
      <c r="B21" s="302"/>
      <c r="C21" s="102" t="s">
        <v>137</v>
      </c>
      <c r="D21" s="103"/>
      <c r="E21" s="104"/>
      <c r="F21" s="77">
        <v>1978</v>
      </c>
      <c r="G21" s="75" t="s">
        <v>138</v>
      </c>
      <c r="H21" s="76">
        <v>77.849999999999994</v>
      </c>
      <c r="I21" s="76" t="s">
        <v>43</v>
      </c>
      <c r="J21" s="66">
        <v>81</v>
      </c>
      <c r="K21" s="66">
        <f t="shared" si="0"/>
        <v>81</v>
      </c>
      <c r="L21" s="66">
        <v>3</v>
      </c>
      <c r="M21" s="66">
        <v>156</v>
      </c>
      <c r="N21" s="66">
        <f t="shared" si="1"/>
        <v>78</v>
      </c>
      <c r="O21" s="66">
        <v>3</v>
      </c>
      <c r="P21" s="66">
        <f t="shared" si="2"/>
        <v>159</v>
      </c>
      <c r="Q21" s="66">
        <v>3</v>
      </c>
      <c r="R21" s="73">
        <v>7</v>
      </c>
      <c r="S21" s="66">
        <v>12</v>
      </c>
      <c r="T21" s="117"/>
      <c r="U21" s="92"/>
      <c r="V21" s="12"/>
      <c r="X21" s="31"/>
    </row>
    <row r="22" spans="1:24" s="67" customFormat="1" x14ac:dyDescent="0.15">
      <c r="A22" s="13">
        <v>8</v>
      </c>
      <c r="B22" s="302"/>
      <c r="C22" s="119" t="s">
        <v>147</v>
      </c>
      <c r="D22" s="120"/>
      <c r="E22" s="121"/>
      <c r="F22" s="101">
        <v>1980</v>
      </c>
      <c r="G22" s="75" t="s">
        <v>64</v>
      </c>
      <c r="H22" s="76">
        <v>77.3</v>
      </c>
      <c r="I22" s="76" t="s">
        <v>43</v>
      </c>
      <c r="J22" s="66">
        <v>78</v>
      </c>
      <c r="K22" s="66">
        <f t="shared" si="0"/>
        <v>78</v>
      </c>
      <c r="L22" s="66">
        <v>4</v>
      </c>
      <c r="M22" s="66">
        <v>159</v>
      </c>
      <c r="N22" s="66">
        <f t="shared" si="1"/>
        <v>79.5</v>
      </c>
      <c r="O22" s="66">
        <v>2</v>
      </c>
      <c r="P22" s="66">
        <f t="shared" si="2"/>
        <v>157.5</v>
      </c>
      <c r="Q22" s="66">
        <v>4</v>
      </c>
      <c r="R22" s="73">
        <v>8</v>
      </c>
      <c r="S22" s="13">
        <v>11</v>
      </c>
      <c r="T22" s="124"/>
      <c r="U22" s="92"/>
      <c r="V22" s="12"/>
    </row>
    <row r="23" spans="1:24" s="67" customFormat="1" x14ac:dyDescent="0.15">
      <c r="A23" s="13">
        <v>9</v>
      </c>
      <c r="B23" s="303"/>
      <c r="C23" s="119" t="s">
        <v>181</v>
      </c>
      <c r="D23" s="123"/>
      <c r="E23" s="112"/>
      <c r="F23" s="113">
        <v>1997</v>
      </c>
      <c r="G23" s="75" t="s">
        <v>50</v>
      </c>
      <c r="H23" s="76">
        <v>77.7</v>
      </c>
      <c r="I23" s="76" t="s">
        <v>43</v>
      </c>
      <c r="J23" s="66">
        <v>64</v>
      </c>
      <c r="K23" s="66">
        <f>J23</f>
        <v>64</v>
      </c>
      <c r="L23" s="66">
        <v>5</v>
      </c>
      <c r="M23" s="66">
        <v>123</v>
      </c>
      <c r="N23" s="66">
        <f>M23/2</f>
        <v>61.5</v>
      </c>
      <c r="O23" s="66">
        <v>5</v>
      </c>
      <c r="P23" s="66">
        <f>K23+N23</f>
        <v>125.5</v>
      </c>
      <c r="Q23" s="66">
        <v>5</v>
      </c>
      <c r="R23" s="73">
        <v>9</v>
      </c>
      <c r="S23" s="13">
        <v>10</v>
      </c>
      <c r="T23" s="124"/>
      <c r="U23" s="92"/>
      <c r="V23" s="12"/>
    </row>
    <row r="24" spans="1:24" x14ac:dyDescent="0.15">
      <c r="A24" s="14"/>
      <c r="B24" s="14"/>
      <c r="C24" s="15"/>
      <c r="D24" s="16"/>
      <c r="E24" s="16"/>
      <c r="F24" s="17"/>
      <c r="G24" s="18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21"/>
    </row>
    <row r="25" spans="1:24" x14ac:dyDescent="0.15">
      <c r="A25" s="273" t="s">
        <v>16</v>
      </c>
      <c r="B25" s="273"/>
      <c r="C25" s="274"/>
      <c r="D25" s="274"/>
      <c r="E25" s="274"/>
      <c r="F25" s="274"/>
      <c r="G25" s="18"/>
      <c r="H25" s="19"/>
      <c r="I25" s="19"/>
      <c r="J25" s="275" t="s">
        <v>17</v>
      </c>
      <c r="K25" s="276"/>
      <c r="L25" s="276"/>
      <c r="M25" s="276"/>
      <c r="N25" s="277"/>
      <c r="O25" s="20"/>
      <c r="P25" s="23"/>
      <c r="Q25" s="23"/>
      <c r="R25" s="23"/>
      <c r="S25" s="23"/>
      <c r="T25" s="23"/>
      <c r="U25" s="21"/>
      <c r="V25" s="21"/>
    </row>
    <row r="26" spans="1:24" x14ac:dyDescent="0.15">
      <c r="A26" s="14"/>
      <c r="B26" s="14"/>
      <c r="C26" s="15"/>
      <c r="D26" s="16"/>
      <c r="E26" s="16"/>
      <c r="F26" s="17"/>
      <c r="G26" s="18"/>
      <c r="H26" s="19"/>
      <c r="I26" s="19"/>
      <c r="M26" s="24"/>
      <c r="N26" s="20"/>
      <c r="O26" s="20"/>
      <c r="P26" s="30"/>
      <c r="Q26" s="30"/>
      <c r="R26" s="30"/>
      <c r="S26" s="30"/>
      <c r="T26" s="30"/>
      <c r="U26" s="17"/>
      <c r="V26" s="21"/>
    </row>
    <row r="27" spans="1:24" ht="12" customHeight="1" x14ac:dyDescent="0.15">
      <c r="A27" s="7">
        <v>1</v>
      </c>
      <c r="B27" s="118" t="s">
        <v>62</v>
      </c>
      <c r="C27" s="65"/>
      <c r="D27" s="9"/>
      <c r="E27" s="8"/>
      <c r="F27" s="25">
        <v>145</v>
      </c>
      <c r="G27" s="18"/>
      <c r="H27" s="19"/>
      <c r="I27" s="19"/>
      <c r="J27" s="7">
        <v>1</v>
      </c>
      <c r="K27" s="118" t="s">
        <v>62</v>
      </c>
      <c r="L27" s="8"/>
      <c r="M27" s="9"/>
      <c r="N27" s="66">
        <v>210</v>
      </c>
      <c r="O27" s="20"/>
      <c r="P27" s="14"/>
      <c r="Q27" s="14"/>
      <c r="R27" s="14"/>
      <c r="S27" s="16"/>
      <c r="T27" s="16"/>
      <c r="U27" s="17"/>
      <c r="V27" s="21"/>
    </row>
    <row r="28" spans="1:24" x14ac:dyDescent="0.15">
      <c r="A28" s="7">
        <v>2</v>
      </c>
      <c r="B28" s="102" t="s">
        <v>162</v>
      </c>
      <c r="C28" s="65"/>
      <c r="D28" s="9"/>
      <c r="E28" s="8"/>
      <c r="F28" s="25">
        <v>112</v>
      </c>
      <c r="G28" s="18"/>
      <c r="H28" s="19"/>
      <c r="I28" s="19"/>
      <c r="J28" s="7">
        <v>2</v>
      </c>
      <c r="K28" s="98" t="s">
        <v>316</v>
      </c>
      <c r="L28" s="8"/>
      <c r="M28" s="9"/>
      <c r="N28" s="71">
        <v>190</v>
      </c>
      <c r="O28" s="20"/>
      <c r="P28" s="14"/>
      <c r="Q28" s="14"/>
      <c r="R28" s="14"/>
      <c r="S28" s="16"/>
      <c r="T28" s="16"/>
      <c r="U28" s="17"/>
      <c r="V28" s="21"/>
    </row>
    <row r="29" spans="1:24" x14ac:dyDescent="0.15">
      <c r="A29" s="7">
        <v>3</v>
      </c>
      <c r="B29" s="102" t="s">
        <v>180</v>
      </c>
      <c r="C29" s="68"/>
      <c r="D29" s="9"/>
      <c r="E29" s="8"/>
      <c r="F29" s="25">
        <v>101</v>
      </c>
      <c r="G29" s="18"/>
      <c r="H29" s="19"/>
      <c r="I29" s="19"/>
      <c r="J29" s="7">
        <v>3</v>
      </c>
      <c r="K29" s="102" t="s">
        <v>162</v>
      </c>
      <c r="L29" s="8"/>
      <c r="M29" s="9"/>
      <c r="N29" s="66">
        <v>177.5</v>
      </c>
      <c r="O29" s="20"/>
      <c r="P29" s="14"/>
      <c r="Q29" s="14"/>
      <c r="R29" s="14"/>
      <c r="S29" s="16"/>
      <c r="T29" s="16"/>
      <c r="U29" s="21"/>
      <c r="V29" s="21"/>
    </row>
    <row r="30" spans="1:24" ht="12" customHeight="1" x14ac:dyDescent="0.15">
      <c r="P30" s="30"/>
      <c r="Q30" s="30"/>
      <c r="R30" s="30"/>
      <c r="S30" s="30"/>
      <c r="T30" s="30"/>
    </row>
    <row r="31" spans="1:24" ht="12" customHeight="1" x14ac:dyDescent="0.15">
      <c r="P31" s="30"/>
      <c r="Q31" s="30"/>
      <c r="R31" s="30"/>
      <c r="S31" s="30"/>
      <c r="T31" s="30"/>
    </row>
    <row r="32" spans="1:24" ht="12" customHeight="1" x14ac:dyDescent="0.15">
      <c r="P32" s="30"/>
      <c r="Q32" s="30"/>
      <c r="R32" s="30"/>
      <c r="S32" s="30"/>
      <c r="T32" s="30"/>
    </row>
    <row r="33" spans="1:24" x14ac:dyDescent="0.15">
      <c r="A33" s="26"/>
      <c r="B33" s="26"/>
      <c r="C33" s="22" t="s">
        <v>40</v>
      </c>
      <c r="D33" s="22"/>
      <c r="E33" s="26"/>
      <c r="F33" s="26"/>
      <c r="G33" s="141" t="s">
        <v>245</v>
      </c>
      <c r="H33" s="26"/>
      <c r="I33" s="26"/>
      <c r="J33" s="26"/>
      <c r="K33" s="26"/>
      <c r="L33" s="22" t="s">
        <v>41</v>
      </c>
      <c r="M33" s="26"/>
      <c r="N33" s="26"/>
      <c r="O33" s="26"/>
      <c r="P33" s="141" t="s">
        <v>110</v>
      </c>
      <c r="Q33" s="22"/>
      <c r="R33" s="22"/>
      <c r="S33" s="22"/>
      <c r="T33" s="22"/>
      <c r="U33" s="26"/>
    </row>
    <row r="34" spans="1:24" x14ac:dyDescent="0.15"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X34" s="26"/>
    </row>
    <row r="35" spans="1:24" x14ac:dyDescent="0.15">
      <c r="A35" s="26"/>
      <c r="B35" s="26"/>
      <c r="C35" s="26"/>
      <c r="D35" s="26"/>
      <c r="E35" s="26"/>
      <c r="F35" s="26"/>
      <c r="G35" s="22"/>
      <c r="H35" s="22"/>
      <c r="I35" s="22"/>
      <c r="J35" s="26"/>
      <c r="K35" s="26"/>
      <c r="L35" s="26"/>
      <c r="M35" s="26"/>
      <c r="N35" s="26"/>
      <c r="O35" s="26"/>
      <c r="P35" s="26"/>
      <c r="Q35" s="26"/>
      <c r="R35" s="26"/>
      <c r="S35" s="22"/>
      <c r="T35" s="22"/>
      <c r="U35" s="26"/>
      <c r="X35" s="26"/>
    </row>
    <row r="37" spans="1:24" x14ac:dyDescent="0.15">
      <c r="G37" s="22"/>
    </row>
  </sheetData>
  <mergeCells count="32">
    <mergeCell ref="A8:D8"/>
    <mergeCell ref="I8:M8"/>
    <mergeCell ref="T8:V8"/>
    <mergeCell ref="A2:V2"/>
    <mergeCell ref="A3:V3"/>
    <mergeCell ref="A4:D4"/>
    <mergeCell ref="U4:V4"/>
    <mergeCell ref="A5:V5"/>
    <mergeCell ref="A6:V6"/>
    <mergeCell ref="R13:R14"/>
    <mergeCell ref="S13:S14"/>
    <mergeCell ref="T13:V14"/>
    <mergeCell ref="I10:M10"/>
    <mergeCell ref="A9:D10"/>
    <mergeCell ref="T9:T10"/>
    <mergeCell ref="U9:U10"/>
    <mergeCell ref="V9:V10"/>
    <mergeCell ref="G13:G14"/>
    <mergeCell ref="B15:B18"/>
    <mergeCell ref="B19:B23"/>
    <mergeCell ref="A25:F25"/>
    <mergeCell ref="A13:A14"/>
    <mergeCell ref="B13:B14"/>
    <mergeCell ref="C13:E14"/>
    <mergeCell ref="F13:F14"/>
    <mergeCell ref="J25:N25"/>
    <mergeCell ref="P13:P14"/>
    <mergeCell ref="Q13:Q14"/>
    <mergeCell ref="H13:H14"/>
    <mergeCell ref="I13:I14"/>
    <mergeCell ref="J13:L13"/>
    <mergeCell ref="M13:O1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X39"/>
  <sheetViews>
    <sheetView topLeftCell="A9" workbookViewId="0" xr3:uid="{F9CF3CF3-643B-5BE6-8B46-32C596A47465}">
      <selection activeCell="G28" sqref="G28"/>
    </sheetView>
  </sheetViews>
  <sheetFormatPr defaultRowHeight="12.75" x14ac:dyDescent="0.15"/>
  <cols>
    <col min="1" max="1" width="4.42578125" style="1" customWidth="1"/>
    <col min="2" max="2" width="6" style="1" customWidth="1"/>
    <col min="3" max="3" width="9.140625" style="1"/>
    <col min="4" max="4" width="12.7109375" style="1" customWidth="1"/>
    <col min="5" max="5" width="1.42578125" style="1" customWidth="1"/>
    <col min="6" max="6" width="10.5703125" style="1" customWidth="1"/>
    <col min="7" max="7" width="20.855468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 t="s">
        <v>45</v>
      </c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7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143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7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143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7"/>
      <c r="F10" s="27"/>
      <c r="G10" s="27"/>
      <c r="H10" s="27"/>
      <c r="I10" s="287" t="s">
        <v>68</v>
      </c>
      <c r="J10" s="288"/>
      <c r="K10" s="288"/>
      <c r="L10" s="288"/>
      <c r="M10" s="288"/>
      <c r="N10" s="27"/>
      <c r="O10" s="94"/>
      <c r="P10" s="94"/>
      <c r="Q10" s="94"/>
      <c r="R10" s="94"/>
      <c r="S10" s="142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143"/>
      <c r="T11" s="93">
        <v>159</v>
      </c>
      <c r="U11" s="93">
        <v>201</v>
      </c>
      <c r="V11" s="93">
        <v>251.5</v>
      </c>
    </row>
    <row r="13" spans="1:22" ht="18.75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19.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98" t="s">
        <v>163</v>
      </c>
      <c r="D15" s="99"/>
      <c r="E15" s="100"/>
      <c r="F15" s="101">
        <v>1989</v>
      </c>
      <c r="G15" s="77" t="s">
        <v>54</v>
      </c>
      <c r="H15" s="76">
        <v>81.7</v>
      </c>
      <c r="I15" s="76" t="s">
        <v>42</v>
      </c>
      <c r="J15" s="66">
        <v>124</v>
      </c>
      <c r="K15" s="71">
        <f t="shared" ref="K15:K25" si="0">J15</f>
        <v>124</v>
      </c>
      <c r="L15" s="66">
        <v>3</v>
      </c>
      <c r="M15" s="66">
        <v>192</v>
      </c>
      <c r="N15" s="71">
        <f t="shared" ref="N15:N25" si="1">M15/2</f>
        <v>96</v>
      </c>
      <c r="O15" s="66">
        <v>1</v>
      </c>
      <c r="P15" s="71">
        <f t="shared" ref="P15:P23" si="2">K15+N15</f>
        <v>220</v>
      </c>
      <c r="Q15" s="66">
        <v>1</v>
      </c>
      <c r="R15" s="73">
        <v>1</v>
      </c>
      <c r="S15" s="71">
        <v>20</v>
      </c>
      <c r="T15" s="132" t="s">
        <v>256</v>
      </c>
      <c r="U15" s="92"/>
      <c r="V15" s="12"/>
    </row>
    <row r="16" spans="1:22" s="67" customFormat="1" x14ac:dyDescent="0.15">
      <c r="A16" s="13">
        <f>A15+1</f>
        <v>2</v>
      </c>
      <c r="B16" s="302"/>
      <c r="C16" s="98" t="s">
        <v>69</v>
      </c>
      <c r="D16" s="99"/>
      <c r="E16" s="100"/>
      <c r="F16" s="101">
        <v>1979</v>
      </c>
      <c r="G16" s="75" t="s">
        <v>49</v>
      </c>
      <c r="H16" s="76">
        <v>84.2</v>
      </c>
      <c r="I16" s="76" t="s">
        <v>42</v>
      </c>
      <c r="J16" s="66">
        <v>136</v>
      </c>
      <c r="K16" s="66">
        <f t="shared" si="0"/>
        <v>136</v>
      </c>
      <c r="L16" s="66">
        <v>1</v>
      </c>
      <c r="M16" s="66">
        <v>159</v>
      </c>
      <c r="N16" s="66">
        <f t="shared" si="1"/>
        <v>79.5</v>
      </c>
      <c r="O16" s="66">
        <v>3</v>
      </c>
      <c r="P16" s="66">
        <f t="shared" si="2"/>
        <v>215.5</v>
      </c>
      <c r="Q16" s="66">
        <v>2</v>
      </c>
      <c r="R16" s="73">
        <v>2</v>
      </c>
      <c r="S16" s="66">
        <v>18</v>
      </c>
      <c r="T16" s="105" t="s">
        <v>76</v>
      </c>
      <c r="U16" s="92"/>
      <c r="V16" s="12"/>
    </row>
    <row r="17" spans="1:24" s="67" customFormat="1" x14ac:dyDescent="0.15">
      <c r="A17" s="13">
        <v>3</v>
      </c>
      <c r="B17" s="302"/>
      <c r="C17" s="98" t="s">
        <v>182</v>
      </c>
      <c r="D17" s="99"/>
      <c r="E17" s="100"/>
      <c r="F17" s="101">
        <v>1989</v>
      </c>
      <c r="G17" s="75" t="s">
        <v>50</v>
      </c>
      <c r="H17" s="76">
        <v>84.85</v>
      </c>
      <c r="I17" s="76" t="s">
        <v>42</v>
      </c>
      <c r="J17" s="66">
        <v>127</v>
      </c>
      <c r="K17" s="71">
        <f t="shared" si="0"/>
        <v>127</v>
      </c>
      <c r="L17" s="66">
        <v>2</v>
      </c>
      <c r="M17" s="66">
        <v>169</v>
      </c>
      <c r="N17" s="71">
        <f t="shared" si="1"/>
        <v>84.5</v>
      </c>
      <c r="O17" s="66">
        <v>2</v>
      </c>
      <c r="P17" s="71">
        <f t="shared" si="2"/>
        <v>211.5</v>
      </c>
      <c r="Q17" s="66">
        <v>3</v>
      </c>
      <c r="R17" s="73">
        <v>3</v>
      </c>
      <c r="S17" s="13">
        <v>16</v>
      </c>
      <c r="T17" s="105" t="s">
        <v>220</v>
      </c>
      <c r="U17" s="92"/>
      <c r="V17" s="12"/>
    </row>
    <row r="18" spans="1:24" s="67" customFormat="1" ht="13.5" x14ac:dyDescent="0.15">
      <c r="A18" s="13">
        <v>4</v>
      </c>
      <c r="B18" s="278" t="s">
        <v>38</v>
      </c>
      <c r="C18" s="98" t="s">
        <v>183</v>
      </c>
      <c r="D18" s="99"/>
      <c r="E18" s="100"/>
      <c r="F18" s="101">
        <v>1985</v>
      </c>
      <c r="G18" s="75" t="s">
        <v>49</v>
      </c>
      <c r="H18" s="76">
        <v>80.5</v>
      </c>
      <c r="I18" s="80" t="s">
        <v>43</v>
      </c>
      <c r="J18" s="66">
        <v>121</v>
      </c>
      <c r="K18" s="71">
        <f t="shared" si="0"/>
        <v>121</v>
      </c>
      <c r="L18" s="66">
        <v>1</v>
      </c>
      <c r="M18" s="66">
        <v>155</v>
      </c>
      <c r="N18" s="71">
        <f t="shared" si="1"/>
        <v>77.5</v>
      </c>
      <c r="O18" s="66">
        <v>4</v>
      </c>
      <c r="P18" s="71">
        <f t="shared" si="2"/>
        <v>198.5</v>
      </c>
      <c r="Q18" s="66">
        <v>1</v>
      </c>
      <c r="R18" s="73">
        <v>4</v>
      </c>
      <c r="S18" s="13">
        <v>15</v>
      </c>
      <c r="T18" s="126"/>
      <c r="U18" s="92"/>
      <c r="V18" s="12"/>
      <c r="X18" s="31"/>
    </row>
    <row r="19" spans="1:24" s="67" customFormat="1" x14ac:dyDescent="0.15">
      <c r="A19" s="13">
        <v>5</v>
      </c>
      <c r="B19" s="302"/>
      <c r="C19" s="98" t="s">
        <v>223</v>
      </c>
      <c r="D19" s="99"/>
      <c r="E19" s="100"/>
      <c r="F19" s="101">
        <v>1989</v>
      </c>
      <c r="G19" s="75" t="s">
        <v>50</v>
      </c>
      <c r="H19" s="129">
        <v>84.6</v>
      </c>
      <c r="I19" s="76" t="s">
        <v>43</v>
      </c>
      <c r="J19" s="66">
        <v>106</v>
      </c>
      <c r="K19" s="66">
        <f t="shared" si="0"/>
        <v>106</v>
      </c>
      <c r="L19" s="66">
        <v>2</v>
      </c>
      <c r="M19" s="66">
        <v>160</v>
      </c>
      <c r="N19" s="66">
        <f t="shared" si="1"/>
        <v>80</v>
      </c>
      <c r="O19" s="66">
        <v>3</v>
      </c>
      <c r="P19" s="66">
        <f t="shared" si="2"/>
        <v>186</v>
      </c>
      <c r="Q19" s="66">
        <v>2</v>
      </c>
      <c r="R19" s="73">
        <v>5</v>
      </c>
      <c r="S19" s="66">
        <v>14</v>
      </c>
      <c r="T19" s="105" t="s">
        <v>224</v>
      </c>
      <c r="U19" s="92"/>
      <c r="V19" s="12"/>
      <c r="X19" s="31"/>
    </row>
    <row r="20" spans="1:24" s="67" customFormat="1" ht="13.5" x14ac:dyDescent="0.15">
      <c r="A20" s="13">
        <v>6</v>
      </c>
      <c r="B20" s="302"/>
      <c r="C20" s="98" t="s">
        <v>198</v>
      </c>
      <c r="D20" s="99"/>
      <c r="E20" s="100"/>
      <c r="F20" s="101">
        <v>1976</v>
      </c>
      <c r="G20" s="181" t="s">
        <v>55</v>
      </c>
      <c r="H20" s="125">
        <v>84.55</v>
      </c>
      <c r="I20" s="80" t="s">
        <v>43</v>
      </c>
      <c r="J20" s="66">
        <v>90</v>
      </c>
      <c r="K20" s="71">
        <f t="shared" si="0"/>
        <v>90</v>
      </c>
      <c r="L20" s="66">
        <v>3</v>
      </c>
      <c r="M20" s="66">
        <v>160</v>
      </c>
      <c r="N20" s="71">
        <f t="shared" si="1"/>
        <v>80</v>
      </c>
      <c r="O20" s="66">
        <v>2</v>
      </c>
      <c r="P20" s="71">
        <f t="shared" si="2"/>
        <v>170</v>
      </c>
      <c r="Q20" s="66">
        <v>3</v>
      </c>
      <c r="R20" s="73">
        <v>6</v>
      </c>
      <c r="S20" s="66">
        <v>13</v>
      </c>
      <c r="T20" s="105"/>
      <c r="U20" s="92"/>
      <c r="V20" s="12"/>
      <c r="X20" s="31"/>
    </row>
    <row r="21" spans="1:24" s="67" customFormat="1" x14ac:dyDescent="0.15">
      <c r="A21" s="13">
        <v>7</v>
      </c>
      <c r="B21" s="302"/>
      <c r="C21" s="107" t="s">
        <v>209</v>
      </c>
      <c r="D21" s="108"/>
      <c r="E21" s="109"/>
      <c r="F21" s="110">
        <v>1983</v>
      </c>
      <c r="G21" s="75" t="s">
        <v>50</v>
      </c>
      <c r="H21" s="129">
        <v>83.25</v>
      </c>
      <c r="I21" s="76" t="s">
        <v>43</v>
      </c>
      <c r="J21" s="66">
        <v>85</v>
      </c>
      <c r="K21" s="66">
        <f t="shared" si="0"/>
        <v>85</v>
      </c>
      <c r="L21" s="66">
        <v>4</v>
      </c>
      <c r="M21" s="66">
        <v>155</v>
      </c>
      <c r="N21" s="66">
        <f t="shared" si="1"/>
        <v>77.5</v>
      </c>
      <c r="O21" s="66">
        <v>5</v>
      </c>
      <c r="P21" s="66">
        <f t="shared" si="2"/>
        <v>162.5</v>
      </c>
      <c r="Q21" s="66">
        <v>4</v>
      </c>
      <c r="R21" s="73">
        <v>7</v>
      </c>
      <c r="S21" s="13">
        <v>12</v>
      </c>
      <c r="T21" s="98" t="s">
        <v>210</v>
      </c>
      <c r="U21" s="92"/>
      <c r="V21" s="12"/>
      <c r="X21" s="31"/>
    </row>
    <row r="22" spans="1:24" s="67" customFormat="1" x14ac:dyDescent="0.15">
      <c r="A22" s="13">
        <v>8</v>
      </c>
      <c r="B22" s="302"/>
      <c r="C22" s="98" t="s">
        <v>74</v>
      </c>
      <c r="D22" s="99"/>
      <c r="E22" s="100"/>
      <c r="F22" s="101">
        <v>1979</v>
      </c>
      <c r="G22" s="75" t="s">
        <v>75</v>
      </c>
      <c r="H22" s="76">
        <v>82.7</v>
      </c>
      <c r="I22" s="76" t="s">
        <v>43</v>
      </c>
      <c r="J22" s="66">
        <v>77</v>
      </c>
      <c r="K22" s="66">
        <f t="shared" si="0"/>
        <v>77</v>
      </c>
      <c r="L22" s="66">
        <v>7</v>
      </c>
      <c r="M22" s="66">
        <v>165</v>
      </c>
      <c r="N22" s="66">
        <f t="shared" si="1"/>
        <v>82.5</v>
      </c>
      <c r="O22" s="66">
        <v>1</v>
      </c>
      <c r="P22" s="66">
        <f t="shared" si="2"/>
        <v>159.5</v>
      </c>
      <c r="Q22" s="66">
        <v>5</v>
      </c>
      <c r="R22" s="73">
        <v>8</v>
      </c>
      <c r="S22" s="13">
        <v>11</v>
      </c>
      <c r="T22" s="105"/>
      <c r="U22" s="92"/>
      <c r="V22" s="12"/>
      <c r="X22" s="31"/>
    </row>
    <row r="23" spans="1:24" s="67" customFormat="1" ht="13.5" x14ac:dyDescent="0.15">
      <c r="A23" s="13">
        <v>9</v>
      </c>
      <c r="B23" s="302"/>
      <c r="C23" s="119" t="s">
        <v>170</v>
      </c>
      <c r="D23" s="123"/>
      <c r="E23" s="112"/>
      <c r="F23" s="113">
        <v>1982</v>
      </c>
      <c r="G23" s="181" t="s">
        <v>73</v>
      </c>
      <c r="H23" s="125">
        <v>82.15</v>
      </c>
      <c r="I23" s="80" t="s">
        <v>43</v>
      </c>
      <c r="J23" s="66">
        <v>83</v>
      </c>
      <c r="K23" s="71">
        <f t="shared" si="0"/>
        <v>83</v>
      </c>
      <c r="L23" s="66">
        <v>5</v>
      </c>
      <c r="M23" s="66">
        <v>152</v>
      </c>
      <c r="N23" s="71">
        <f t="shared" si="1"/>
        <v>76</v>
      </c>
      <c r="O23" s="66">
        <v>6</v>
      </c>
      <c r="P23" s="71">
        <f t="shared" si="2"/>
        <v>159</v>
      </c>
      <c r="Q23" s="66">
        <v>6</v>
      </c>
      <c r="R23" s="73">
        <v>9</v>
      </c>
      <c r="S23" s="13">
        <v>10</v>
      </c>
      <c r="T23" s="105"/>
      <c r="U23" s="92"/>
      <c r="V23" s="12"/>
      <c r="X23" s="31"/>
    </row>
    <row r="24" spans="1:24" s="67" customFormat="1" ht="13.5" x14ac:dyDescent="0.15">
      <c r="A24" s="13">
        <v>10</v>
      </c>
      <c r="B24" s="302"/>
      <c r="C24" s="98" t="s">
        <v>140</v>
      </c>
      <c r="D24" s="99"/>
      <c r="E24" s="100"/>
      <c r="F24" s="101">
        <v>1996</v>
      </c>
      <c r="G24" s="75" t="s">
        <v>52</v>
      </c>
      <c r="H24" s="76">
        <v>82.4</v>
      </c>
      <c r="I24" s="80" t="s">
        <v>43</v>
      </c>
      <c r="J24" s="66">
        <v>81</v>
      </c>
      <c r="K24" s="71">
        <f t="shared" si="0"/>
        <v>81</v>
      </c>
      <c r="L24" s="66">
        <v>6</v>
      </c>
      <c r="M24" s="66">
        <v>146</v>
      </c>
      <c r="N24" s="71">
        <f t="shared" si="1"/>
        <v>73</v>
      </c>
      <c r="O24" s="66">
        <v>7</v>
      </c>
      <c r="P24" s="71">
        <f>K24+N24</f>
        <v>154</v>
      </c>
      <c r="Q24" s="66">
        <v>7</v>
      </c>
      <c r="R24" s="73">
        <v>10</v>
      </c>
      <c r="S24" s="66">
        <v>9</v>
      </c>
      <c r="T24" s="105"/>
      <c r="U24" s="92"/>
      <c r="V24" s="12"/>
      <c r="X24" s="31"/>
    </row>
    <row r="25" spans="1:24" s="67" customFormat="1" ht="13.5" x14ac:dyDescent="0.15">
      <c r="A25" s="13">
        <v>11</v>
      </c>
      <c r="B25" s="303"/>
      <c r="C25" s="98" t="s">
        <v>359</v>
      </c>
      <c r="D25" s="99"/>
      <c r="E25" s="100"/>
      <c r="F25" s="149">
        <v>1972</v>
      </c>
      <c r="G25" s="216" t="s">
        <v>99</v>
      </c>
      <c r="H25" s="76">
        <v>84.4</v>
      </c>
      <c r="I25" s="80" t="s">
        <v>43</v>
      </c>
      <c r="J25" s="66">
        <v>60</v>
      </c>
      <c r="K25" s="71">
        <f t="shared" si="0"/>
        <v>60</v>
      </c>
      <c r="L25" s="66">
        <v>8</v>
      </c>
      <c r="M25" s="66">
        <v>111</v>
      </c>
      <c r="N25" s="71">
        <f t="shared" si="1"/>
        <v>55.5</v>
      </c>
      <c r="O25" s="66">
        <v>8</v>
      </c>
      <c r="P25" s="71">
        <f>K25+N25</f>
        <v>115.5</v>
      </c>
      <c r="Q25" s="66">
        <v>8</v>
      </c>
      <c r="R25" s="73">
        <v>11</v>
      </c>
      <c r="S25" s="66">
        <v>8</v>
      </c>
      <c r="T25" s="105"/>
      <c r="U25" s="92"/>
      <c r="V25" s="12"/>
      <c r="X25" s="31"/>
    </row>
    <row r="26" spans="1:24" x14ac:dyDescent="0.15">
      <c r="A26" s="14"/>
      <c r="B26" s="14"/>
      <c r="C26" s="15"/>
      <c r="D26" s="16"/>
      <c r="E26" s="16"/>
      <c r="F26" s="17"/>
      <c r="G26" s="18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21"/>
    </row>
    <row r="27" spans="1:24" x14ac:dyDescent="0.15">
      <c r="A27" s="273" t="s">
        <v>16</v>
      </c>
      <c r="B27" s="273"/>
      <c r="C27" s="274"/>
      <c r="D27" s="274"/>
      <c r="E27" s="274"/>
      <c r="F27" s="274"/>
      <c r="G27" s="18"/>
      <c r="H27" s="19"/>
      <c r="I27" s="19"/>
      <c r="J27" s="275" t="s">
        <v>17</v>
      </c>
      <c r="K27" s="276"/>
      <c r="L27" s="276"/>
      <c r="M27" s="276"/>
      <c r="N27" s="277"/>
      <c r="O27" s="20"/>
      <c r="P27" s="23"/>
      <c r="Q27" s="23"/>
      <c r="R27" s="23"/>
      <c r="S27" s="23"/>
      <c r="T27" s="23"/>
      <c r="U27" s="21"/>
      <c r="V27" s="21"/>
    </row>
    <row r="28" spans="1:24" x14ac:dyDescent="0.15">
      <c r="A28" s="14"/>
      <c r="B28" s="14"/>
      <c r="C28" s="15"/>
      <c r="D28" s="16"/>
      <c r="E28" s="16"/>
      <c r="F28" s="17"/>
      <c r="G28" s="18"/>
      <c r="H28" s="19"/>
      <c r="I28" s="19"/>
      <c r="M28" s="24"/>
      <c r="N28" s="20"/>
      <c r="O28" s="20"/>
      <c r="P28" s="30"/>
      <c r="Q28" s="30"/>
      <c r="R28" s="30"/>
      <c r="S28" s="30"/>
      <c r="T28" s="30"/>
      <c r="U28" s="17"/>
      <c r="V28" s="21"/>
    </row>
    <row r="29" spans="1:24" ht="12" customHeight="1" x14ac:dyDescent="0.15">
      <c r="A29" s="7">
        <v>1</v>
      </c>
      <c r="B29" s="98" t="s">
        <v>69</v>
      </c>
      <c r="C29" s="65"/>
      <c r="D29" s="9"/>
      <c r="E29" s="8"/>
      <c r="F29" s="25">
        <v>136</v>
      </c>
      <c r="G29" s="18"/>
      <c r="H29" s="19"/>
      <c r="I29" s="19"/>
      <c r="J29" s="7">
        <v>1</v>
      </c>
      <c r="K29" s="98" t="s">
        <v>163</v>
      </c>
      <c r="L29" s="8"/>
      <c r="M29" s="9"/>
      <c r="N29" s="66">
        <v>192</v>
      </c>
      <c r="O29" s="20"/>
      <c r="P29" s="14"/>
      <c r="Q29" s="14"/>
      <c r="R29" s="14"/>
      <c r="S29" s="16"/>
      <c r="T29" s="16"/>
      <c r="U29" s="17"/>
      <c r="V29" s="21"/>
    </row>
    <row r="30" spans="1:24" x14ac:dyDescent="0.15">
      <c r="A30" s="7">
        <v>2</v>
      </c>
      <c r="B30" s="98" t="s">
        <v>182</v>
      </c>
      <c r="C30" s="65"/>
      <c r="D30" s="9"/>
      <c r="E30" s="8"/>
      <c r="F30" s="25">
        <v>127</v>
      </c>
      <c r="G30" s="18"/>
      <c r="H30" s="19"/>
      <c r="I30" s="19"/>
      <c r="J30" s="7">
        <v>2</v>
      </c>
      <c r="K30" s="98" t="s">
        <v>182</v>
      </c>
      <c r="L30" s="8"/>
      <c r="M30" s="9"/>
      <c r="N30" s="71">
        <v>169</v>
      </c>
      <c r="O30" s="20"/>
      <c r="P30" s="14"/>
      <c r="Q30" s="14"/>
      <c r="R30" s="14"/>
      <c r="S30" s="16"/>
      <c r="T30" s="16"/>
      <c r="U30" s="17"/>
      <c r="V30" s="21"/>
    </row>
    <row r="31" spans="1:24" x14ac:dyDescent="0.15">
      <c r="A31" s="7">
        <v>3</v>
      </c>
      <c r="B31" s="98" t="s">
        <v>163</v>
      </c>
      <c r="C31" s="68"/>
      <c r="D31" s="9"/>
      <c r="E31" s="8"/>
      <c r="F31" s="25">
        <v>124</v>
      </c>
      <c r="G31" s="18"/>
      <c r="H31" s="19"/>
      <c r="I31" s="19"/>
      <c r="J31" s="7">
        <v>3</v>
      </c>
      <c r="K31" s="98" t="s">
        <v>69</v>
      </c>
      <c r="L31" s="8"/>
      <c r="M31" s="9"/>
      <c r="N31" s="66">
        <v>159</v>
      </c>
      <c r="O31" s="20"/>
      <c r="P31" s="14"/>
      <c r="Q31" s="14"/>
      <c r="R31" s="14"/>
      <c r="S31" s="16"/>
      <c r="T31" s="16"/>
      <c r="U31" s="21"/>
      <c r="V31" s="21"/>
    </row>
    <row r="32" spans="1:24" ht="12" customHeight="1" x14ac:dyDescent="0.15">
      <c r="P32" s="30"/>
      <c r="Q32" s="30"/>
      <c r="R32" s="30"/>
      <c r="S32" s="30"/>
      <c r="T32" s="30"/>
    </row>
    <row r="33" spans="1:24" ht="12" customHeight="1" x14ac:dyDescent="0.15">
      <c r="P33" s="30"/>
      <c r="Q33" s="30"/>
      <c r="R33" s="30"/>
      <c r="S33" s="30"/>
      <c r="T33" s="30"/>
    </row>
    <row r="34" spans="1:24" ht="12" customHeight="1" x14ac:dyDescent="0.15">
      <c r="P34" s="30"/>
      <c r="Q34" s="30"/>
      <c r="R34" s="30"/>
      <c r="S34" s="30"/>
      <c r="T34" s="30"/>
    </row>
    <row r="35" spans="1:24" x14ac:dyDescent="0.15">
      <c r="A35" s="26"/>
      <c r="B35" s="26"/>
      <c r="C35" s="22" t="s">
        <v>40</v>
      </c>
      <c r="D35" s="22"/>
      <c r="E35" s="26"/>
      <c r="F35" s="26"/>
      <c r="G35" s="141" t="s">
        <v>245</v>
      </c>
      <c r="H35" s="26"/>
      <c r="I35" s="26"/>
      <c r="J35" s="26"/>
      <c r="K35" s="26"/>
      <c r="L35" s="22" t="s">
        <v>41</v>
      </c>
      <c r="M35" s="26"/>
      <c r="N35" s="26"/>
      <c r="O35" s="26"/>
      <c r="P35" s="141" t="s">
        <v>110</v>
      </c>
      <c r="Q35" s="22"/>
      <c r="R35" s="22"/>
      <c r="S35" s="22"/>
      <c r="T35" s="22"/>
      <c r="U35" s="26"/>
    </row>
    <row r="36" spans="1:24" x14ac:dyDescent="0.15"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X36" s="26"/>
    </row>
    <row r="37" spans="1:24" x14ac:dyDescent="0.15">
      <c r="A37" s="26"/>
      <c r="B37" s="26"/>
      <c r="C37" s="26"/>
      <c r="D37" s="26"/>
      <c r="E37" s="26"/>
      <c r="F37" s="26"/>
      <c r="G37" s="22"/>
      <c r="H37" s="22"/>
      <c r="I37" s="22"/>
      <c r="J37" s="26"/>
      <c r="K37" s="26"/>
      <c r="L37" s="26"/>
      <c r="M37" s="26"/>
      <c r="N37" s="26"/>
      <c r="O37" s="26"/>
      <c r="P37" s="26"/>
      <c r="Q37" s="26"/>
      <c r="R37" s="26"/>
      <c r="S37" s="22"/>
      <c r="T37" s="22"/>
      <c r="U37" s="26"/>
      <c r="X37" s="26"/>
    </row>
    <row r="39" spans="1:24" x14ac:dyDescent="0.15">
      <c r="G39" s="22"/>
    </row>
  </sheetData>
  <mergeCells count="32">
    <mergeCell ref="A2:V2"/>
    <mergeCell ref="A3:V3"/>
    <mergeCell ref="A4:D4"/>
    <mergeCell ref="U4:V4"/>
    <mergeCell ref="A5:V5"/>
    <mergeCell ref="A6:V6"/>
    <mergeCell ref="A8:D8"/>
    <mergeCell ref="I8:M8"/>
    <mergeCell ref="T8:V8"/>
    <mergeCell ref="R13:R14"/>
    <mergeCell ref="S13:S14"/>
    <mergeCell ref="T13:V14"/>
    <mergeCell ref="I10:M10"/>
    <mergeCell ref="A9:D10"/>
    <mergeCell ref="T9:T10"/>
    <mergeCell ref="U9:U10"/>
    <mergeCell ref="V9:V10"/>
    <mergeCell ref="G13:G14"/>
    <mergeCell ref="B15:B17"/>
    <mergeCell ref="B18:B25"/>
    <mergeCell ref="A27:F27"/>
    <mergeCell ref="A13:A14"/>
    <mergeCell ref="B13:B14"/>
    <mergeCell ref="C13:E14"/>
    <mergeCell ref="F13:F14"/>
    <mergeCell ref="J27:N27"/>
    <mergeCell ref="P13:P14"/>
    <mergeCell ref="Q13:Q14"/>
    <mergeCell ref="H13:H14"/>
    <mergeCell ref="I13:I14"/>
    <mergeCell ref="J13:L13"/>
    <mergeCell ref="M13:O1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X41"/>
  <sheetViews>
    <sheetView topLeftCell="A9" workbookViewId="0" xr3:uid="{78B4E459-6924-5F8B-B7BA-2DD04133E49E}">
      <selection activeCell="I24" sqref="I24"/>
    </sheetView>
  </sheetViews>
  <sheetFormatPr defaultRowHeight="12.75" x14ac:dyDescent="0.15"/>
  <cols>
    <col min="1" max="1" width="3" style="1" customWidth="1"/>
    <col min="2" max="2" width="6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7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143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7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143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7"/>
      <c r="F10" s="27"/>
      <c r="G10" s="27"/>
      <c r="H10" s="27"/>
      <c r="I10" s="287" t="s">
        <v>77</v>
      </c>
      <c r="J10" s="288"/>
      <c r="K10" s="288"/>
      <c r="L10" s="288"/>
      <c r="M10" s="288"/>
      <c r="N10" s="27"/>
      <c r="O10" s="94"/>
      <c r="P10" s="94"/>
      <c r="Q10" s="94"/>
      <c r="R10" s="94"/>
      <c r="S10" s="142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143"/>
      <c r="T11" s="93">
        <v>162</v>
      </c>
      <c r="U11" s="93">
        <v>210</v>
      </c>
      <c r="V11" s="93">
        <v>246</v>
      </c>
    </row>
    <row r="13" spans="1:22" ht="21.75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20.2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98" t="s">
        <v>78</v>
      </c>
      <c r="D15" s="99"/>
      <c r="E15" s="100"/>
      <c r="F15" s="101">
        <v>1978</v>
      </c>
      <c r="G15" s="75" t="s">
        <v>49</v>
      </c>
      <c r="H15" s="76">
        <v>90.95</v>
      </c>
      <c r="I15" s="76" t="s">
        <v>42</v>
      </c>
      <c r="J15" s="66">
        <v>155</v>
      </c>
      <c r="K15" s="66">
        <f t="shared" ref="K15:K27" si="0">J15</f>
        <v>155</v>
      </c>
      <c r="L15" s="66">
        <v>1</v>
      </c>
      <c r="M15" s="66">
        <v>191</v>
      </c>
      <c r="N15" s="66">
        <f t="shared" ref="N15:N27" si="1">M15/2</f>
        <v>95.5</v>
      </c>
      <c r="O15" s="66">
        <v>1</v>
      </c>
      <c r="P15" s="66">
        <f t="shared" ref="P15:P27" si="2">K15+N15</f>
        <v>250.5</v>
      </c>
      <c r="Q15" s="66">
        <v>1</v>
      </c>
      <c r="R15" s="73">
        <v>1</v>
      </c>
      <c r="S15" s="66">
        <v>20</v>
      </c>
      <c r="T15" s="98" t="s">
        <v>80</v>
      </c>
      <c r="U15" s="92"/>
      <c r="V15" s="12"/>
    </row>
    <row r="16" spans="1:22" s="67" customFormat="1" x14ac:dyDescent="0.15">
      <c r="A16" s="13">
        <f>A15+1</f>
        <v>2</v>
      </c>
      <c r="B16" s="302"/>
      <c r="C16" s="98" t="s">
        <v>164</v>
      </c>
      <c r="D16" s="99"/>
      <c r="E16" s="100"/>
      <c r="F16" s="101">
        <v>1989</v>
      </c>
      <c r="G16" s="77" t="s">
        <v>54</v>
      </c>
      <c r="H16" s="76">
        <v>91.6</v>
      </c>
      <c r="I16" s="76" t="s">
        <v>42</v>
      </c>
      <c r="J16" s="71">
        <v>106</v>
      </c>
      <c r="K16" s="71">
        <f t="shared" si="0"/>
        <v>106</v>
      </c>
      <c r="L16" s="71">
        <v>2</v>
      </c>
      <c r="M16" s="71">
        <v>164</v>
      </c>
      <c r="N16" s="71">
        <f t="shared" si="1"/>
        <v>82</v>
      </c>
      <c r="O16" s="71">
        <v>2</v>
      </c>
      <c r="P16" s="71">
        <f t="shared" si="2"/>
        <v>188</v>
      </c>
      <c r="Q16" s="71">
        <v>2</v>
      </c>
      <c r="R16" s="73">
        <v>2</v>
      </c>
      <c r="S16" s="71">
        <v>18</v>
      </c>
      <c r="T16" s="119" t="s">
        <v>260</v>
      </c>
      <c r="U16" s="195"/>
      <c r="V16" s="196"/>
    </row>
    <row r="17" spans="1:24" s="67" customFormat="1" x14ac:dyDescent="0.15">
      <c r="A17" s="13">
        <v>3</v>
      </c>
      <c r="B17" s="302"/>
      <c r="C17" s="127" t="s">
        <v>184</v>
      </c>
      <c r="D17" s="128"/>
      <c r="E17" s="100"/>
      <c r="F17" s="101">
        <v>1992</v>
      </c>
      <c r="G17" s="75" t="s">
        <v>50</v>
      </c>
      <c r="H17" s="76">
        <v>85.05</v>
      </c>
      <c r="I17" s="76" t="s">
        <v>42</v>
      </c>
      <c r="J17" s="66">
        <v>103</v>
      </c>
      <c r="K17" s="66">
        <f t="shared" si="0"/>
        <v>103</v>
      </c>
      <c r="L17" s="66">
        <v>3</v>
      </c>
      <c r="M17" s="66">
        <v>100</v>
      </c>
      <c r="N17" s="66">
        <f t="shared" si="1"/>
        <v>50</v>
      </c>
      <c r="O17" s="66">
        <v>4</v>
      </c>
      <c r="P17" s="71">
        <f t="shared" si="2"/>
        <v>153</v>
      </c>
      <c r="Q17" s="71">
        <v>3</v>
      </c>
      <c r="R17" s="73">
        <v>3</v>
      </c>
      <c r="S17" s="66">
        <v>16</v>
      </c>
      <c r="T17" s="98" t="s">
        <v>210</v>
      </c>
      <c r="U17" s="92"/>
      <c r="V17" s="12"/>
    </row>
    <row r="18" spans="1:24" s="67" customFormat="1" x14ac:dyDescent="0.15">
      <c r="A18" s="13">
        <v>4</v>
      </c>
      <c r="B18" s="302"/>
      <c r="C18" s="98" t="s">
        <v>185</v>
      </c>
      <c r="D18" s="99"/>
      <c r="E18" s="100"/>
      <c r="F18" s="101">
        <v>1991</v>
      </c>
      <c r="G18" s="181" t="s">
        <v>55</v>
      </c>
      <c r="H18" s="76">
        <v>92.55</v>
      </c>
      <c r="I18" s="76" t="s">
        <v>42</v>
      </c>
      <c r="J18" s="66">
        <v>102</v>
      </c>
      <c r="K18" s="66">
        <f t="shared" si="0"/>
        <v>102</v>
      </c>
      <c r="L18" s="66">
        <v>4</v>
      </c>
      <c r="M18" s="66">
        <v>102</v>
      </c>
      <c r="N18" s="66">
        <f t="shared" si="1"/>
        <v>51</v>
      </c>
      <c r="O18" s="66">
        <v>3</v>
      </c>
      <c r="P18" s="71">
        <f t="shared" si="2"/>
        <v>153</v>
      </c>
      <c r="Q18" s="66">
        <v>4</v>
      </c>
      <c r="R18" s="73">
        <v>4</v>
      </c>
      <c r="S18" s="66">
        <v>15</v>
      </c>
      <c r="T18" s="130"/>
      <c r="U18" s="92"/>
      <c r="V18" s="12"/>
    </row>
    <row r="19" spans="1:24" s="67" customFormat="1" x14ac:dyDescent="0.15">
      <c r="A19" s="13">
        <v>5</v>
      </c>
      <c r="B19" s="302"/>
      <c r="C19" s="98" t="s">
        <v>71</v>
      </c>
      <c r="D19" s="99"/>
      <c r="E19" s="100"/>
      <c r="F19" s="101">
        <v>1982</v>
      </c>
      <c r="G19" s="75" t="s">
        <v>72</v>
      </c>
      <c r="H19" s="76">
        <v>91</v>
      </c>
      <c r="I19" s="76" t="s">
        <v>42</v>
      </c>
      <c r="J19" s="66">
        <v>73</v>
      </c>
      <c r="K19" s="66">
        <f t="shared" si="0"/>
        <v>73</v>
      </c>
      <c r="L19" s="66">
        <v>5</v>
      </c>
      <c r="M19" s="66">
        <v>99</v>
      </c>
      <c r="N19" s="66">
        <f t="shared" si="1"/>
        <v>49.5</v>
      </c>
      <c r="O19" s="66">
        <v>5</v>
      </c>
      <c r="P19" s="71">
        <f t="shared" si="2"/>
        <v>122.5</v>
      </c>
      <c r="Q19" s="66">
        <v>5</v>
      </c>
      <c r="R19" s="73">
        <v>5</v>
      </c>
      <c r="S19" s="66">
        <v>14</v>
      </c>
      <c r="T19" s="98"/>
      <c r="U19" s="92"/>
      <c r="V19" s="12"/>
    </row>
    <row r="20" spans="1:24" s="31" customFormat="1" x14ac:dyDescent="0.15">
      <c r="A20" s="13">
        <v>6</v>
      </c>
      <c r="B20" s="302"/>
      <c r="C20" s="98" t="s">
        <v>171</v>
      </c>
      <c r="D20" s="99"/>
      <c r="E20" s="100"/>
      <c r="F20" s="101">
        <v>1980</v>
      </c>
      <c r="G20" s="181" t="s">
        <v>73</v>
      </c>
      <c r="H20" s="76">
        <v>91.75</v>
      </c>
      <c r="I20" s="76" t="s">
        <v>42</v>
      </c>
      <c r="J20" s="71">
        <v>60</v>
      </c>
      <c r="K20" s="71">
        <f t="shared" si="0"/>
        <v>60</v>
      </c>
      <c r="L20" s="71">
        <v>6</v>
      </c>
      <c r="M20" s="71">
        <v>82</v>
      </c>
      <c r="N20" s="71">
        <f t="shared" si="1"/>
        <v>41</v>
      </c>
      <c r="O20" s="71">
        <v>6</v>
      </c>
      <c r="P20" s="71">
        <f t="shared" si="2"/>
        <v>101</v>
      </c>
      <c r="Q20" s="71">
        <v>6</v>
      </c>
      <c r="R20" s="73">
        <v>6</v>
      </c>
      <c r="S20" s="66">
        <v>13</v>
      </c>
      <c r="T20" s="194"/>
      <c r="U20" s="92"/>
      <c r="V20" s="12"/>
      <c r="W20" s="67"/>
      <c r="X20" s="67"/>
    </row>
    <row r="21" spans="1:24" s="67" customFormat="1" ht="13.5" x14ac:dyDescent="0.15">
      <c r="A21" s="13">
        <v>7</v>
      </c>
      <c r="B21" s="278" t="s">
        <v>38</v>
      </c>
      <c r="C21" s="98" t="s">
        <v>361</v>
      </c>
      <c r="D21" s="99"/>
      <c r="E21" s="100"/>
      <c r="F21" s="101">
        <v>1978</v>
      </c>
      <c r="G21" s="181" t="s">
        <v>79</v>
      </c>
      <c r="H21" s="76">
        <v>89</v>
      </c>
      <c r="I21" s="80" t="s">
        <v>43</v>
      </c>
      <c r="J21" s="66">
        <v>126</v>
      </c>
      <c r="K21" s="66">
        <f t="shared" si="0"/>
        <v>126</v>
      </c>
      <c r="L21" s="66">
        <v>1</v>
      </c>
      <c r="M21" s="66">
        <v>166</v>
      </c>
      <c r="N21" s="66">
        <f t="shared" si="1"/>
        <v>83</v>
      </c>
      <c r="O21" s="66">
        <v>3</v>
      </c>
      <c r="P21" s="71">
        <f t="shared" si="2"/>
        <v>209</v>
      </c>
      <c r="Q21" s="66">
        <v>1</v>
      </c>
      <c r="R21" s="73">
        <v>7</v>
      </c>
      <c r="S21" s="66">
        <v>12</v>
      </c>
      <c r="T21" s="98" t="s">
        <v>308</v>
      </c>
      <c r="U21" s="92"/>
      <c r="V21" s="12"/>
      <c r="X21" s="31"/>
    </row>
    <row r="22" spans="1:24" s="67" customFormat="1" x14ac:dyDescent="0.15">
      <c r="A22" s="13">
        <v>8</v>
      </c>
      <c r="B22" s="302"/>
      <c r="C22" s="98" t="s">
        <v>225</v>
      </c>
      <c r="D22" s="99"/>
      <c r="E22" s="100"/>
      <c r="F22" s="113">
        <v>1979</v>
      </c>
      <c r="G22" s="75" t="s">
        <v>50</v>
      </c>
      <c r="H22" s="76">
        <v>94.95</v>
      </c>
      <c r="I22" s="76" t="s">
        <v>43</v>
      </c>
      <c r="J22" s="66">
        <v>108</v>
      </c>
      <c r="K22" s="66">
        <f t="shared" si="0"/>
        <v>108</v>
      </c>
      <c r="L22" s="66">
        <v>2</v>
      </c>
      <c r="M22" s="66">
        <v>200</v>
      </c>
      <c r="N22" s="71">
        <f t="shared" si="1"/>
        <v>100</v>
      </c>
      <c r="O22" s="66">
        <v>1</v>
      </c>
      <c r="P22" s="71">
        <f t="shared" si="2"/>
        <v>208</v>
      </c>
      <c r="Q22" s="66">
        <v>2</v>
      </c>
      <c r="R22" s="73">
        <v>8</v>
      </c>
      <c r="S22" s="66">
        <v>11</v>
      </c>
      <c r="T22" s="177" t="s">
        <v>220</v>
      </c>
      <c r="U22" s="92"/>
      <c r="V22" s="12"/>
      <c r="X22" s="31"/>
    </row>
    <row r="23" spans="1:24" s="67" customFormat="1" ht="13.5" x14ac:dyDescent="0.15">
      <c r="A23" s="13">
        <v>9</v>
      </c>
      <c r="B23" s="302"/>
      <c r="C23" s="98" t="s">
        <v>186</v>
      </c>
      <c r="D23" s="99"/>
      <c r="E23" s="100"/>
      <c r="F23" s="101">
        <v>1982</v>
      </c>
      <c r="G23" s="75" t="s">
        <v>49</v>
      </c>
      <c r="H23" s="76">
        <v>92.65</v>
      </c>
      <c r="I23" s="80" t="s">
        <v>43</v>
      </c>
      <c r="J23" s="66">
        <v>94</v>
      </c>
      <c r="K23" s="66">
        <f t="shared" si="0"/>
        <v>94</v>
      </c>
      <c r="L23" s="66">
        <v>3</v>
      </c>
      <c r="M23" s="66">
        <v>187</v>
      </c>
      <c r="N23" s="66">
        <f t="shared" si="1"/>
        <v>93.5</v>
      </c>
      <c r="O23" s="66">
        <v>2</v>
      </c>
      <c r="P23" s="71">
        <f t="shared" si="2"/>
        <v>187.5</v>
      </c>
      <c r="Q23" s="66">
        <v>3</v>
      </c>
      <c r="R23" s="73">
        <v>9</v>
      </c>
      <c r="S23" s="66">
        <v>10</v>
      </c>
      <c r="T23" s="98"/>
      <c r="U23" s="92"/>
      <c r="V23" s="12"/>
      <c r="X23" s="31"/>
    </row>
    <row r="24" spans="1:24" s="67" customFormat="1" ht="13.5" x14ac:dyDescent="0.15">
      <c r="A24" s="13">
        <v>10</v>
      </c>
      <c r="B24" s="302"/>
      <c r="C24" s="98" t="s">
        <v>307</v>
      </c>
      <c r="D24" s="99"/>
      <c r="E24" s="100"/>
      <c r="F24" s="101">
        <v>1998</v>
      </c>
      <c r="G24" s="75" t="s">
        <v>50</v>
      </c>
      <c r="H24" s="76">
        <v>88.15</v>
      </c>
      <c r="I24" s="80" t="s">
        <v>43</v>
      </c>
      <c r="J24" s="66">
        <v>84</v>
      </c>
      <c r="K24" s="66">
        <f t="shared" si="0"/>
        <v>84</v>
      </c>
      <c r="L24" s="66">
        <v>4</v>
      </c>
      <c r="M24" s="66">
        <v>120</v>
      </c>
      <c r="N24" s="66">
        <f t="shared" si="1"/>
        <v>60</v>
      </c>
      <c r="O24" s="66">
        <v>5</v>
      </c>
      <c r="P24" s="71">
        <f t="shared" si="2"/>
        <v>144</v>
      </c>
      <c r="Q24" s="66">
        <v>4</v>
      </c>
      <c r="R24" s="73">
        <v>10</v>
      </c>
      <c r="S24" s="66">
        <v>9</v>
      </c>
      <c r="T24" s="130"/>
      <c r="U24" s="92"/>
      <c r="V24" s="12"/>
      <c r="X24" s="31"/>
    </row>
    <row r="25" spans="1:24" s="67" customFormat="1" ht="13.5" x14ac:dyDescent="0.15">
      <c r="A25" s="13">
        <v>11</v>
      </c>
      <c r="B25" s="302"/>
      <c r="C25" s="98" t="s">
        <v>128</v>
      </c>
      <c r="D25" s="99"/>
      <c r="E25" s="100"/>
      <c r="F25" s="101">
        <v>1972</v>
      </c>
      <c r="G25" s="75" t="s">
        <v>65</v>
      </c>
      <c r="H25" s="76">
        <v>93.1</v>
      </c>
      <c r="I25" s="80" t="s">
        <v>43</v>
      </c>
      <c r="J25" s="66">
        <v>64</v>
      </c>
      <c r="K25" s="66">
        <f t="shared" si="0"/>
        <v>64</v>
      </c>
      <c r="L25" s="66">
        <v>6</v>
      </c>
      <c r="M25" s="66">
        <v>113</v>
      </c>
      <c r="N25" s="66">
        <f t="shared" si="1"/>
        <v>56.5</v>
      </c>
      <c r="O25" s="66">
        <v>6</v>
      </c>
      <c r="P25" s="71">
        <f t="shared" si="2"/>
        <v>120.5</v>
      </c>
      <c r="Q25" s="66">
        <v>5</v>
      </c>
      <c r="R25" s="73">
        <v>11</v>
      </c>
      <c r="S25" s="66">
        <v>8</v>
      </c>
      <c r="T25" s="130"/>
      <c r="U25" s="92"/>
      <c r="V25" s="12"/>
      <c r="X25" s="31"/>
    </row>
    <row r="26" spans="1:24" s="67" customFormat="1" ht="13.5" x14ac:dyDescent="0.15">
      <c r="A26" s="13">
        <v>12</v>
      </c>
      <c r="B26" s="302"/>
      <c r="C26" s="98" t="s">
        <v>232</v>
      </c>
      <c r="D26" s="99"/>
      <c r="E26" s="100"/>
      <c r="F26" s="101">
        <v>1979</v>
      </c>
      <c r="G26" s="75" t="s">
        <v>50</v>
      </c>
      <c r="H26" s="79">
        <v>88.2</v>
      </c>
      <c r="I26" s="80" t="s">
        <v>43</v>
      </c>
      <c r="J26" s="66">
        <v>40</v>
      </c>
      <c r="K26" s="66">
        <f t="shared" si="0"/>
        <v>40</v>
      </c>
      <c r="L26" s="66">
        <v>7</v>
      </c>
      <c r="M26" s="66">
        <v>141</v>
      </c>
      <c r="N26" s="66">
        <f t="shared" si="1"/>
        <v>70.5</v>
      </c>
      <c r="O26" s="66">
        <v>4</v>
      </c>
      <c r="P26" s="71">
        <f t="shared" si="2"/>
        <v>110.5</v>
      </c>
      <c r="Q26" s="66">
        <v>6</v>
      </c>
      <c r="R26" s="73">
        <v>12</v>
      </c>
      <c r="S26" s="66">
        <v>7</v>
      </c>
      <c r="T26" s="130"/>
      <c r="U26" s="92"/>
      <c r="V26" s="12"/>
      <c r="X26" s="31"/>
    </row>
    <row r="27" spans="1:24" s="67" customFormat="1" ht="13.5" x14ac:dyDescent="0.15">
      <c r="A27" s="13">
        <v>13</v>
      </c>
      <c r="B27" s="303"/>
      <c r="C27" s="98" t="s">
        <v>151</v>
      </c>
      <c r="D27" s="99"/>
      <c r="E27" s="100"/>
      <c r="F27" s="101">
        <v>1989</v>
      </c>
      <c r="G27" s="75" t="s">
        <v>70</v>
      </c>
      <c r="H27" s="76">
        <v>94</v>
      </c>
      <c r="I27" s="80" t="s">
        <v>43</v>
      </c>
      <c r="J27" s="66">
        <v>56</v>
      </c>
      <c r="K27" s="66">
        <f t="shared" si="0"/>
        <v>56</v>
      </c>
      <c r="L27" s="66">
        <v>5</v>
      </c>
      <c r="M27" s="66">
        <v>100</v>
      </c>
      <c r="N27" s="66">
        <f t="shared" si="1"/>
        <v>50</v>
      </c>
      <c r="O27" s="66">
        <v>7</v>
      </c>
      <c r="P27" s="71">
        <f t="shared" si="2"/>
        <v>106</v>
      </c>
      <c r="Q27" s="66">
        <v>7</v>
      </c>
      <c r="R27" s="73">
        <v>13</v>
      </c>
      <c r="S27" s="66">
        <v>6</v>
      </c>
      <c r="T27" s="119"/>
      <c r="U27" s="92"/>
      <c r="V27" s="12"/>
      <c r="X27" s="31"/>
    </row>
    <row r="28" spans="1:24" x14ac:dyDescent="0.15">
      <c r="A28" s="14"/>
      <c r="B28" s="14"/>
      <c r="C28" s="15"/>
      <c r="D28" s="16"/>
      <c r="E28" s="16"/>
      <c r="F28" s="17"/>
      <c r="G28" s="18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  <c r="V28" s="21"/>
    </row>
    <row r="29" spans="1:24" x14ac:dyDescent="0.15">
      <c r="A29" s="273" t="s">
        <v>16</v>
      </c>
      <c r="B29" s="273"/>
      <c r="C29" s="274"/>
      <c r="D29" s="274"/>
      <c r="E29" s="274"/>
      <c r="F29" s="274"/>
      <c r="G29" s="18"/>
      <c r="H29" s="19"/>
      <c r="I29" s="19"/>
      <c r="J29" s="275" t="s">
        <v>17</v>
      </c>
      <c r="K29" s="276"/>
      <c r="L29" s="276"/>
      <c r="M29" s="276"/>
      <c r="N29" s="277"/>
      <c r="O29" s="20"/>
      <c r="P29" s="23"/>
      <c r="Q29" s="23"/>
      <c r="R29" s="23"/>
      <c r="S29" s="23"/>
      <c r="T29" s="23"/>
      <c r="U29" s="21"/>
      <c r="V29" s="21"/>
    </row>
    <row r="30" spans="1:24" x14ac:dyDescent="0.15">
      <c r="A30" s="14"/>
      <c r="B30" s="14"/>
      <c r="C30" s="15"/>
      <c r="D30" s="16"/>
      <c r="E30" s="16"/>
      <c r="F30" s="17"/>
      <c r="G30" s="18"/>
      <c r="H30" s="19"/>
      <c r="I30" s="19"/>
      <c r="M30" s="24"/>
      <c r="N30" s="20"/>
      <c r="O30" s="20"/>
      <c r="P30" s="30"/>
      <c r="Q30" s="30"/>
      <c r="R30" s="30"/>
      <c r="S30" s="30"/>
      <c r="T30" s="30"/>
      <c r="U30" s="17"/>
      <c r="V30" s="21"/>
    </row>
    <row r="31" spans="1:24" ht="12" customHeight="1" x14ac:dyDescent="0.15">
      <c r="A31" s="7">
        <v>1</v>
      </c>
      <c r="B31" s="98" t="s">
        <v>78</v>
      </c>
      <c r="C31" s="65"/>
      <c r="D31" s="9"/>
      <c r="E31" s="8"/>
      <c r="F31" s="25">
        <v>155</v>
      </c>
      <c r="G31" s="18"/>
      <c r="H31" s="19"/>
      <c r="I31" s="19"/>
      <c r="J31" s="7">
        <v>1</v>
      </c>
      <c r="K31" s="98" t="s">
        <v>78</v>
      </c>
      <c r="L31" s="8"/>
      <c r="M31" s="9"/>
      <c r="N31" s="66">
        <v>191</v>
      </c>
      <c r="O31" s="20"/>
      <c r="P31" s="14"/>
      <c r="Q31" s="14"/>
      <c r="R31" s="14"/>
      <c r="S31" s="16"/>
      <c r="T31" s="16"/>
      <c r="U31" s="17"/>
      <c r="V31" s="21"/>
    </row>
    <row r="32" spans="1:24" x14ac:dyDescent="0.15">
      <c r="A32" s="7">
        <v>2</v>
      </c>
      <c r="B32" s="98" t="s">
        <v>164</v>
      </c>
      <c r="C32" s="65"/>
      <c r="D32" s="9"/>
      <c r="E32" s="8"/>
      <c r="F32" s="25">
        <v>106</v>
      </c>
      <c r="G32" s="18"/>
      <c r="H32" s="19"/>
      <c r="I32" s="19"/>
      <c r="J32" s="7">
        <v>2</v>
      </c>
      <c r="K32" s="98" t="s">
        <v>164</v>
      </c>
      <c r="L32" s="8"/>
      <c r="M32" s="9"/>
      <c r="N32" s="71">
        <v>164</v>
      </c>
      <c r="O32" s="20"/>
      <c r="P32" s="14"/>
      <c r="Q32" s="14"/>
      <c r="R32" s="14"/>
      <c r="S32" s="16"/>
      <c r="T32" s="16"/>
      <c r="U32" s="17"/>
      <c r="V32" s="21"/>
    </row>
    <row r="33" spans="1:24" x14ac:dyDescent="0.15">
      <c r="A33" s="7">
        <v>3</v>
      </c>
      <c r="B33" s="127" t="s">
        <v>184</v>
      </c>
      <c r="C33" s="68"/>
      <c r="D33" s="9"/>
      <c r="E33" s="8"/>
      <c r="F33" s="25">
        <v>103</v>
      </c>
      <c r="G33" s="18"/>
      <c r="H33" s="19"/>
      <c r="I33" s="19"/>
      <c r="J33" s="7">
        <v>3</v>
      </c>
      <c r="K33" s="98" t="s">
        <v>185</v>
      </c>
      <c r="L33" s="8"/>
      <c r="M33" s="9"/>
      <c r="N33" s="66">
        <v>102</v>
      </c>
      <c r="O33" s="20"/>
      <c r="P33" s="14"/>
      <c r="Q33" s="14"/>
      <c r="R33" s="14"/>
      <c r="S33" s="16"/>
      <c r="T33" s="16"/>
      <c r="U33" s="21"/>
      <c r="V33" s="21"/>
    </row>
    <row r="34" spans="1:24" ht="12" customHeight="1" x14ac:dyDescent="0.15">
      <c r="P34" s="30"/>
      <c r="Q34" s="30"/>
      <c r="R34" s="30"/>
      <c r="S34" s="30"/>
      <c r="T34" s="30"/>
    </row>
    <row r="35" spans="1:24" ht="12" customHeight="1" x14ac:dyDescent="0.15">
      <c r="P35" s="30"/>
      <c r="Q35" s="30"/>
      <c r="R35" s="30"/>
      <c r="S35" s="30"/>
      <c r="T35" s="30"/>
    </row>
    <row r="36" spans="1:24" ht="12" customHeight="1" x14ac:dyDescent="0.15">
      <c r="P36" s="30"/>
      <c r="Q36" s="30"/>
      <c r="R36" s="30"/>
      <c r="S36" s="30"/>
      <c r="T36" s="30"/>
    </row>
    <row r="37" spans="1:24" x14ac:dyDescent="0.15">
      <c r="A37" s="26"/>
      <c r="B37" s="26"/>
      <c r="C37" s="22" t="s">
        <v>40</v>
      </c>
      <c r="D37" s="22"/>
      <c r="E37" s="26"/>
      <c r="F37" s="26"/>
      <c r="G37" s="141" t="s">
        <v>245</v>
      </c>
      <c r="H37" s="26"/>
      <c r="I37" s="26"/>
      <c r="J37" s="26"/>
      <c r="K37" s="26"/>
      <c r="L37" s="22" t="s">
        <v>41</v>
      </c>
      <c r="M37" s="26"/>
      <c r="N37" s="26"/>
      <c r="O37" s="26"/>
      <c r="P37" s="141" t="s">
        <v>110</v>
      </c>
      <c r="Q37" s="22"/>
      <c r="R37" s="22"/>
      <c r="S37" s="22"/>
      <c r="T37" s="22"/>
      <c r="U37" s="26"/>
    </row>
    <row r="38" spans="1:24" x14ac:dyDescent="0.15"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X38" s="26"/>
    </row>
    <row r="39" spans="1:24" x14ac:dyDescent="0.15">
      <c r="A39" s="26"/>
      <c r="B39" s="26"/>
      <c r="C39" s="26"/>
      <c r="D39" s="26"/>
      <c r="E39" s="26"/>
      <c r="F39" s="26"/>
      <c r="G39" s="22"/>
      <c r="H39" s="22"/>
      <c r="I39" s="22"/>
      <c r="J39" s="26"/>
      <c r="K39" s="26"/>
      <c r="L39" s="26"/>
      <c r="M39" s="26"/>
      <c r="N39" s="26"/>
      <c r="O39" s="26"/>
      <c r="P39" s="26"/>
      <c r="Q39" s="26"/>
      <c r="R39" s="26"/>
      <c r="S39" s="22"/>
      <c r="T39" s="22"/>
      <c r="U39" s="26"/>
      <c r="X39" s="26"/>
    </row>
    <row r="41" spans="1:24" x14ac:dyDescent="0.15">
      <c r="G41" s="22"/>
    </row>
  </sheetData>
  <mergeCells count="32">
    <mergeCell ref="A8:D8"/>
    <mergeCell ref="I8:M8"/>
    <mergeCell ref="T8:V8"/>
    <mergeCell ref="A2:V2"/>
    <mergeCell ref="A3:V3"/>
    <mergeCell ref="A4:D4"/>
    <mergeCell ref="U4:V4"/>
    <mergeCell ref="A5:V5"/>
    <mergeCell ref="A6:V6"/>
    <mergeCell ref="R13:R14"/>
    <mergeCell ref="S13:S14"/>
    <mergeCell ref="T13:V14"/>
    <mergeCell ref="I10:M10"/>
    <mergeCell ref="A9:D10"/>
    <mergeCell ref="T9:T10"/>
    <mergeCell ref="U9:U10"/>
    <mergeCell ref="V9:V10"/>
    <mergeCell ref="G13:G14"/>
    <mergeCell ref="B15:B20"/>
    <mergeCell ref="B21:B27"/>
    <mergeCell ref="A29:F29"/>
    <mergeCell ref="A13:A14"/>
    <mergeCell ref="B13:B14"/>
    <mergeCell ref="C13:E14"/>
    <mergeCell ref="F13:F14"/>
    <mergeCell ref="J29:N29"/>
    <mergeCell ref="P13:P14"/>
    <mergeCell ref="Q13:Q14"/>
    <mergeCell ref="H13:H14"/>
    <mergeCell ref="I13:I14"/>
    <mergeCell ref="J13:L13"/>
    <mergeCell ref="M13:O13"/>
  </mergeCells>
  <phoneticPr fontId="34" type="noConversion"/>
  <pageMargins left="0.39" right="0.33" top="0.74803149606299213" bottom="0.74803149606299213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X38"/>
  <sheetViews>
    <sheetView workbookViewId="0" xr3:uid="{9B253EF2-77E0-53E3-AE26-4D66ECD923F3}">
      <selection activeCell="G15" sqref="G15:G22"/>
    </sheetView>
  </sheetViews>
  <sheetFormatPr defaultRowHeight="12.75" x14ac:dyDescent="0.15"/>
  <cols>
    <col min="1" max="1" width="3" style="1" customWidth="1"/>
    <col min="2" max="2" width="6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2" width="7.28515625" style="1" customWidth="1"/>
    <col min="13" max="13" width="8.140625" style="1" customWidth="1"/>
    <col min="14" max="14" width="9.140625" style="1"/>
    <col min="15" max="15" width="7.28515625" style="1" customWidth="1"/>
    <col min="16" max="16" width="8" style="1" customWidth="1"/>
    <col min="17" max="17" width="6.5703125" style="1" customWidth="1"/>
    <col min="18" max="18" width="5" style="1" customWidth="1"/>
    <col min="19" max="19" width="6.42578125" style="1" customWidth="1"/>
    <col min="20" max="20" width="7.28515625" style="1" customWidth="1"/>
    <col min="21" max="21" width="6.5703125" style="1" customWidth="1"/>
    <col min="22" max="22" width="7.28515625" style="1" customWidth="1"/>
    <col min="23" max="16384" width="9.140625" style="1"/>
  </cols>
  <sheetData>
    <row r="2" spans="1:22" ht="14.25" x14ac:dyDescent="0.15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ht="14.25" x14ac:dyDescent="0.15">
      <c r="A3" s="299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x14ac:dyDescent="0.15">
      <c r="A4" s="296"/>
      <c r="B4" s="296"/>
      <c r="C4" s="296"/>
      <c r="D4" s="2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96"/>
      <c r="V4" s="296"/>
    </row>
    <row r="5" spans="1:22" ht="14.25" x14ac:dyDescent="0.15">
      <c r="A5" s="301" t="s">
        <v>1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13.5" customHeight="1" x14ac:dyDescent="0.15">
      <c r="A6" s="273" t="s">
        <v>122</v>
      </c>
      <c r="B6" s="273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3.5" customHeight="1" x14ac:dyDescent="0.15">
      <c r="A7" s="14"/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3.5" customHeight="1" x14ac:dyDescent="0.15">
      <c r="A8" s="296" t="s">
        <v>123</v>
      </c>
      <c r="B8" s="296"/>
      <c r="C8" s="296"/>
      <c r="D8" s="296"/>
      <c r="E8" s="27"/>
      <c r="F8" s="27"/>
      <c r="G8" s="27"/>
      <c r="H8" s="27"/>
      <c r="I8" s="287" t="s">
        <v>2</v>
      </c>
      <c r="J8" s="288"/>
      <c r="K8" s="288"/>
      <c r="L8" s="288"/>
      <c r="M8" s="288"/>
      <c r="N8" s="27"/>
      <c r="O8" s="94"/>
      <c r="P8" s="95"/>
      <c r="Q8" s="95"/>
      <c r="R8" s="95"/>
      <c r="S8" s="143"/>
      <c r="T8" s="297" t="s">
        <v>46</v>
      </c>
      <c r="U8" s="298"/>
      <c r="V8" s="298"/>
    </row>
    <row r="9" spans="1:22" ht="13.5" customHeight="1" x14ac:dyDescent="0.15">
      <c r="A9" s="293" t="s">
        <v>124</v>
      </c>
      <c r="B9" s="293"/>
      <c r="C9" s="293"/>
      <c r="D9" s="293"/>
      <c r="E9" s="27"/>
      <c r="F9" s="27"/>
      <c r="G9" s="27"/>
      <c r="H9" s="27"/>
      <c r="I9" s="27"/>
      <c r="J9" s="27"/>
      <c r="K9" s="27"/>
      <c r="L9" s="27"/>
      <c r="M9" s="27"/>
      <c r="N9" s="27"/>
      <c r="O9" s="94"/>
      <c r="P9" s="95"/>
      <c r="Q9" s="95"/>
      <c r="R9" s="94"/>
      <c r="S9" s="143"/>
      <c r="T9" s="294" t="s">
        <v>9</v>
      </c>
      <c r="U9" s="294" t="s">
        <v>10</v>
      </c>
      <c r="V9" s="294" t="s">
        <v>11</v>
      </c>
    </row>
    <row r="10" spans="1:22" ht="13.5" customHeight="1" x14ac:dyDescent="0.15">
      <c r="A10" s="288"/>
      <c r="B10" s="288"/>
      <c r="C10" s="288"/>
      <c r="D10" s="288"/>
      <c r="E10" s="27"/>
      <c r="F10" s="27"/>
      <c r="G10" s="27"/>
      <c r="H10" s="27"/>
      <c r="I10" s="287" t="s">
        <v>81</v>
      </c>
      <c r="J10" s="288"/>
      <c r="K10" s="288"/>
      <c r="L10" s="288"/>
      <c r="M10" s="288"/>
      <c r="N10" s="27"/>
      <c r="O10" s="94"/>
      <c r="P10" s="94"/>
      <c r="Q10" s="94"/>
      <c r="R10" s="94"/>
      <c r="S10" s="142"/>
      <c r="T10" s="295"/>
      <c r="U10" s="295"/>
      <c r="V10" s="295"/>
    </row>
    <row r="11" spans="1:22" ht="13.5" customHeight="1" x14ac:dyDescent="0.15">
      <c r="A11" s="14"/>
      <c r="B11" s="1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5"/>
      <c r="P11" s="95"/>
      <c r="Q11" s="95"/>
      <c r="R11" s="95"/>
      <c r="S11" s="143"/>
      <c r="T11" s="93">
        <v>163</v>
      </c>
      <c r="U11" s="93">
        <v>207</v>
      </c>
      <c r="V11" s="93">
        <v>266.5</v>
      </c>
    </row>
    <row r="13" spans="1:22" ht="18.75" customHeight="1" x14ac:dyDescent="0.15">
      <c r="A13" s="272" t="s">
        <v>31</v>
      </c>
      <c r="B13" s="272" t="s">
        <v>36</v>
      </c>
      <c r="C13" s="281" t="s">
        <v>4</v>
      </c>
      <c r="D13" s="290"/>
      <c r="E13" s="306"/>
      <c r="F13" s="272" t="s">
        <v>5</v>
      </c>
      <c r="G13" s="272" t="s">
        <v>6</v>
      </c>
      <c r="H13" s="272" t="s">
        <v>7</v>
      </c>
      <c r="I13" s="265" t="s">
        <v>8</v>
      </c>
      <c r="J13" s="267" t="s">
        <v>9</v>
      </c>
      <c r="K13" s="268"/>
      <c r="L13" s="269"/>
      <c r="M13" s="267" t="s">
        <v>10</v>
      </c>
      <c r="N13" s="268"/>
      <c r="O13" s="269"/>
      <c r="P13" s="261" t="s">
        <v>11</v>
      </c>
      <c r="Q13" s="261" t="s">
        <v>39</v>
      </c>
      <c r="R13" s="263" t="s">
        <v>3</v>
      </c>
      <c r="S13" s="272" t="s">
        <v>13</v>
      </c>
      <c r="T13" s="281" t="s">
        <v>12</v>
      </c>
      <c r="U13" s="282"/>
      <c r="V13" s="283"/>
    </row>
    <row r="14" spans="1:22" ht="17.25" customHeight="1" x14ac:dyDescent="0.15">
      <c r="A14" s="272"/>
      <c r="B14" s="272"/>
      <c r="C14" s="291"/>
      <c r="D14" s="292"/>
      <c r="E14" s="307"/>
      <c r="F14" s="272"/>
      <c r="G14" s="272"/>
      <c r="H14" s="272"/>
      <c r="I14" s="266"/>
      <c r="J14" s="6" t="s">
        <v>14</v>
      </c>
      <c r="K14" s="6" t="s">
        <v>15</v>
      </c>
      <c r="L14" s="69" t="s">
        <v>3</v>
      </c>
      <c r="M14" s="6" t="s">
        <v>14</v>
      </c>
      <c r="N14" s="6" t="s">
        <v>15</v>
      </c>
      <c r="O14" s="69" t="s">
        <v>3</v>
      </c>
      <c r="P14" s="262"/>
      <c r="Q14" s="262"/>
      <c r="R14" s="264"/>
      <c r="S14" s="272"/>
      <c r="T14" s="284"/>
      <c r="U14" s="285"/>
      <c r="V14" s="286"/>
    </row>
    <row r="15" spans="1:22" s="67" customFormat="1" x14ac:dyDescent="0.15">
      <c r="A15" s="13">
        <v>1</v>
      </c>
      <c r="B15" s="278" t="s">
        <v>37</v>
      </c>
      <c r="C15" s="98" t="s">
        <v>188</v>
      </c>
      <c r="D15" s="99"/>
      <c r="E15" s="100"/>
      <c r="F15" s="101">
        <v>1979</v>
      </c>
      <c r="G15" s="75" t="s">
        <v>49</v>
      </c>
      <c r="H15" s="76">
        <v>117.05</v>
      </c>
      <c r="I15" s="76" t="s">
        <v>42</v>
      </c>
      <c r="J15" s="71">
        <v>140</v>
      </c>
      <c r="K15" s="71">
        <f t="shared" ref="K15:K24" si="0">J15</f>
        <v>140</v>
      </c>
      <c r="L15" s="71">
        <v>1</v>
      </c>
      <c r="M15" s="71">
        <v>166</v>
      </c>
      <c r="N15" s="71">
        <f t="shared" ref="N15:N24" si="1">M15/2</f>
        <v>83</v>
      </c>
      <c r="O15" s="71">
        <v>3</v>
      </c>
      <c r="P15" s="71">
        <f t="shared" ref="P15:P24" si="2">K15+N15</f>
        <v>223</v>
      </c>
      <c r="Q15" s="73">
        <v>1</v>
      </c>
      <c r="R15" s="73">
        <v>1</v>
      </c>
      <c r="S15" s="151">
        <v>20</v>
      </c>
      <c r="T15" s="105" t="s">
        <v>268</v>
      </c>
      <c r="U15" s="92"/>
      <c r="V15" s="12"/>
    </row>
    <row r="16" spans="1:22" s="67" customFormat="1" x14ac:dyDescent="0.15">
      <c r="A16" s="13">
        <v>2</v>
      </c>
      <c r="B16" s="302"/>
      <c r="C16" s="98" t="s">
        <v>166</v>
      </c>
      <c r="D16" s="99"/>
      <c r="E16" s="100"/>
      <c r="F16" s="101">
        <v>1995</v>
      </c>
      <c r="G16" s="77" t="s">
        <v>54</v>
      </c>
      <c r="H16" s="76">
        <v>95.1</v>
      </c>
      <c r="I16" s="76" t="s">
        <v>42</v>
      </c>
      <c r="J16" s="71">
        <v>113</v>
      </c>
      <c r="K16" s="71">
        <f t="shared" si="0"/>
        <v>113</v>
      </c>
      <c r="L16" s="71">
        <v>2</v>
      </c>
      <c r="M16" s="71">
        <v>155</v>
      </c>
      <c r="N16" s="71">
        <f t="shared" si="1"/>
        <v>77.5</v>
      </c>
      <c r="O16" s="71">
        <v>4</v>
      </c>
      <c r="P16" s="71">
        <f t="shared" si="2"/>
        <v>190.5</v>
      </c>
      <c r="Q16" s="71">
        <v>2</v>
      </c>
      <c r="R16" s="73">
        <v>2</v>
      </c>
      <c r="S16" s="71">
        <v>18</v>
      </c>
      <c r="T16" s="105" t="s">
        <v>259</v>
      </c>
      <c r="U16" s="92"/>
      <c r="V16" s="12"/>
    </row>
    <row r="17" spans="1:24" s="67" customFormat="1" x14ac:dyDescent="0.15">
      <c r="A17" s="13">
        <v>3</v>
      </c>
      <c r="B17" s="302"/>
      <c r="C17" s="98" t="s">
        <v>169</v>
      </c>
      <c r="D17" s="99"/>
      <c r="E17" s="100"/>
      <c r="F17" s="101">
        <v>1972</v>
      </c>
      <c r="G17" s="77" t="s">
        <v>56</v>
      </c>
      <c r="H17" s="76">
        <v>104.1</v>
      </c>
      <c r="I17" s="76" t="s">
        <v>42</v>
      </c>
      <c r="J17" s="71">
        <v>96</v>
      </c>
      <c r="K17" s="71">
        <f t="shared" si="0"/>
        <v>96</v>
      </c>
      <c r="L17" s="71">
        <v>3</v>
      </c>
      <c r="M17" s="71">
        <v>170</v>
      </c>
      <c r="N17" s="71">
        <f t="shared" si="1"/>
        <v>85</v>
      </c>
      <c r="O17" s="71">
        <v>1</v>
      </c>
      <c r="P17" s="71">
        <f t="shared" si="2"/>
        <v>181</v>
      </c>
      <c r="Q17" s="73">
        <v>3</v>
      </c>
      <c r="R17" s="73">
        <v>3</v>
      </c>
      <c r="S17" s="151">
        <v>16</v>
      </c>
      <c r="T17" s="105"/>
      <c r="U17" s="92"/>
      <c r="V17" s="12"/>
    </row>
    <row r="18" spans="1:24" s="67" customFormat="1" x14ac:dyDescent="0.15">
      <c r="A18" s="13">
        <v>4</v>
      </c>
      <c r="B18" s="302"/>
      <c r="C18" s="98" t="s">
        <v>187</v>
      </c>
      <c r="D18" s="99"/>
      <c r="E18" s="100"/>
      <c r="F18" s="101">
        <v>1972</v>
      </c>
      <c r="G18" s="75" t="s">
        <v>50</v>
      </c>
      <c r="H18" s="76">
        <v>95.15</v>
      </c>
      <c r="I18" s="76" t="s">
        <v>42</v>
      </c>
      <c r="J18" s="66">
        <v>81</v>
      </c>
      <c r="K18" s="66">
        <f t="shared" si="0"/>
        <v>81</v>
      </c>
      <c r="L18" s="66">
        <v>4</v>
      </c>
      <c r="M18" s="66">
        <v>167</v>
      </c>
      <c r="N18" s="66">
        <f t="shared" si="1"/>
        <v>83.5</v>
      </c>
      <c r="O18" s="66">
        <v>2</v>
      </c>
      <c r="P18" s="66">
        <f t="shared" si="2"/>
        <v>164.5</v>
      </c>
      <c r="Q18" s="66">
        <v>4</v>
      </c>
      <c r="R18" s="73">
        <v>4</v>
      </c>
      <c r="S18" s="66">
        <v>15</v>
      </c>
      <c r="T18" s="98" t="s">
        <v>212</v>
      </c>
      <c r="U18" s="92"/>
      <c r="V18" s="12"/>
    </row>
    <row r="19" spans="1:24" s="67" customFormat="1" x14ac:dyDescent="0.15">
      <c r="A19" s="13">
        <v>5</v>
      </c>
      <c r="B19" s="302"/>
      <c r="C19" s="98" t="s">
        <v>243</v>
      </c>
      <c r="D19" s="99"/>
      <c r="E19" s="100"/>
      <c r="F19" s="101">
        <v>1984</v>
      </c>
      <c r="G19" s="75" t="s">
        <v>84</v>
      </c>
      <c r="H19" s="76">
        <v>95.65</v>
      </c>
      <c r="I19" s="76" t="s">
        <v>42</v>
      </c>
      <c r="J19" s="71">
        <v>50</v>
      </c>
      <c r="K19" s="71">
        <f t="shared" si="0"/>
        <v>50</v>
      </c>
      <c r="L19" s="71">
        <v>5</v>
      </c>
      <c r="M19" s="71">
        <v>81</v>
      </c>
      <c r="N19" s="71">
        <f t="shared" si="1"/>
        <v>40.5</v>
      </c>
      <c r="O19" s="71">
        <v>5</v>
      </c>
      <c r="P19" s="71">
        <f t="shared" si="2"/>
        <v>90.5</v>
      </c>
      <c r="Q19" s="71">
        <v>5</v>
      </c>
      <c r="R19" s="73">
        <v>5</v>
      </c>
      <c r="S19" s="151">
        <v>14</v>
      </c>
      <c r="T19" s="119" t="s">
        <v>244</v>
      </c>
      <c r="U19" s="92"/>
      <c r="V19" s="12"/>
    </row>
    <row r="20" spans="1:24" s="67" customFormat="1" x14ac:dyDescent="0.15">
      <c r="A20" s="13">
        <v>6</v>
      </c>
      <c r="B20" s="278" t="s">
        <v>38</v>
      </c>
      <c r="C20" s="192" t="s">
        <v>264</v>
      </c>
      <c r="D20" s="99"/>
      <c r="E20" s="100"/>
      <c r="F20" s="101">
        <v>1961</v>
      </c>
      <c r="G20" s="75" t="s">
        <v>49</v>
      </c>
      <c r="H20" s="76">
        <v>105.7</v>
      </c>
      <c r="I20" s="76" t="s">
        <v>265</v>
      </c>
      <c r="J20" s="66">
        <v>136</v>
      </c>
      <c r="K20" s="66">
        <f t="shared" si="0"/>
        <v>136</v>
      </c>
      <c r="L20" s="66">
        <v>2</v>
      </c>
      <c r="M20" s="66">
        <v>201</v>
      </c>
      <c r="N20" s="71">
        <f t="shared" si="1"/>
        <v>100.5</v>
      </c>
      <c r="O20" s="66">
        <v>1</v>
      </c>
      <c r="P20" s="71">
        <f t="shared" si="2"/>
        <v>236.5</v>
      </c>
      <c r="Q20" s="66">
        <v>1</v>
      </c>
      <c r="R20" s="73">
        <v>6</v>
      </c>
      <c r="S20" s="66">
        <v>13</v>
      </c>
      <c r="T20" s="88"/>
      <c r="U20" s="92"/>
      <c r="V20" s="12"/>
      <c r="X20" s="31"/>
    </row>
    <row r="21" spans="1:24" s="67" customFormat="1" x14ac:dyDescent="0.15">
      <c r="A21" s="13">
        <v>7</v>
      </c>
      <c r="B21" s="302"/>
      <c r="C21" s="102" t="s">
        <v>310</v>
      </c>
      <c r="D21" s="103"/>
      <c r="E21" s="104"/>
      <c r="F21" s="77">
        <v>1970</v>
      </c>
      <c r="G21" s="75" t="s">
        <v>49</v>
      </c>
      <c r="H21" s="76">
        <v>107.85</v>
      </c>
      <c r="I21" s="76" t="s">
        <v>43</v>
      </c>
      <c r="J21" s="66">
        <v>145</v>
      </c>
      <c r="K21" s="66">
        <f t="shared" si="0"/>
        <v>145</v>
      </c>
      <c r="L21" s="66">
        <v>1</v>
      </c>
      <c r="M21" s="66">
        <v>166</v>
      </c>
      <c r="N21" s="71">
        <f t="shared" si="1"/>
        <v>83</v>
      </c>
      <c r="O21" s="66">
        <v>2</v>
      </c>
      <c r="P21" s="71">
        <f t="shared" si="2"/>
        <v>228</v>
      </c>
      <c r="Q21" s="66">
        <v>2</v>
      </c>
      <c r="R21" s="73">
        <v>7</v>
      </c>
      <c r="S21" s="151">
        <v>12</v>
      </c>
      <c r="T21" s="88"/>
      <c r="U21" s="92"/>
      <c r="V21" s="12"/>
      <c r="X21" s="31"/>
    </row>
    <row r="22" spans="1:24" s="67" customFormat="1" x14ac:dyDescent="0.15">
      <c r="A22" s="13">
        <v>8</v>
      </c>
      <c r="B22" s="302"/>
      <c r="C22" s="98" t="s">
        <v>249</v>
      </c>
      <c r="D22" s="99"/>
      <c r="E22" s="100"/>
      <c r="F22" s="101">
        <v>1998</v>
      </c>
      <c r="G22" s="75" t="s">
        <v>50</v>
      </c>
      <c r="H22" s="76">
        <v>97.2</v>
      </c>
      <c r="I22" s="76" t="s">
        <v>43</v>
      </c>
      <c r="J22" s="66">
        <v>100</v>
      </c>
      <c r="K22" s="66">
        <f t="shared" si="0"/>
        <v>100</v>
      </c>
      <c r="L22" s="66">
        <v>3</v>
      </c>
      <c r="M22" s="66">
        <v>115</v>
      </c>
      <c r="N22" s="71">
        <f t="shared" si="1"/>
        <v>57.5</v>
      </c>
      <c r="O22" s="66">
        <v>4</v>
      </c>
      <c r="P22" s="71">
        <f t="shared" si="2"/>
        <v>157.5</v>
      </c>
      <c r="Q22" s="66">
        <v>3</v>
      </c>
      <c r="R22" s="73">
        <v>8</v>
      </c>
      <c r="S22" s="66">
        <v>11</v>
      </c>
      <c r="T22" s="106" t="s">
        <v>318</v>
      </c>
      <c r="U22" s="92"/>
      <c r="V22" s="12"/>
      <c r="X22" s="31"/>
    </row>
    <row r="23" spans="1:24" s="67" customFormat="1" x14ac:dyDescent="0.15">
      <c r="A23" s="13">
        <v>9</v>
      </c>
      <c r="B23" s="302"/>
      <c r="C23" s="102" t="s">
        <v>280</v>
      </c>
      <c r="D23" s="103"/>
      <c r="E23" s="104"/>
      <c r="F23" s="77">
        <v>1976</v>
      </c>
      <c r="G23" s="75" t="s">
        <v>49</v>
      </c>
      <c r="H23" s="76">
        <v>103.2</v>
      </c>
      <c r="I23" s="76" t="s">
        <v>43</v>
      </c>
      <c r="J23" s="66">
        <v>75</v>
      </c>
      <c r="K23" s="66">
        <f t="shared" si="0"/>
        <v>75</v>
      </c>
      <c r="L23" s="66">
        <v>4</v>
      </c>
      <c r="M23" s="66">
        <v>141</v>
      </c>
      <c r="N23" s="71">
        <f t="shared" si="1"/>
        <v>70.5</v>
      </c>
      <c r="O23" s="66">
        <v>3</v>
      </c>
      <c r="P23" s="71">
        <f t="shared" si="2"/>
        <v>145.5</v>
      </c>
      <c r="Q23" s="66">
        <v>4</v>
      </c>
      <c r="R23" s="73">
        <v>9</v>
      </c>
      <c r="S23" s="151">
        <v>10</v>
      </c>
      <c r="T23" s="106" t="s">
        <v>315</v>
      </c>
      <c r="U23" s="92"/>
      <c r="V23" s="12"/>
      <c r="X23" s="31"/>
    </row>
    <row r="24" spans="1:24" s="67" customFormat="1" x14ac:dyDescent="0.15">
      <c r="A24" s="13">
        <v>10</v>
      </c>
      <c r="B24" s="303"/>
      <c r="C24" s="98" t="s">
        <v>189</v>
      </c>
      <c r="D24" s="99"/>
      <c r="E24" s="100"/>
      <c r="F24" s="101">
        <v>2001</v>
      </c>
      <c r="G24" s="75" t="s">
        <v>50</v>
      </c>
      <c r="H24" s="79">
        <v>110.55</v>
      </c>
      <c r="I24" s="76" t="s">
        <v>43</v>
      </c>
      <c r="J24" s="66">
        <v>55</v>
      </c>
      <c r="K24" s="66">
        <f t="shared" si="0"/>
        <v>55</v>
      </c>
      <c r="L24" s="66">
        <v>5</v>
      </c>
      <c r="M24" s="66">
        <v>101</v>
      </c>
      <c r="N24" s="71">
        <f t="shared" si="1"/>
        <v>50.5</v>
      </c>
      <c r="O24" s="66">
        <v>5</v>
      </c>
      <c r="P24" s="71">
        <f t="shared" si="2"/>
        <v>105.5</v>
      </c>
      <c r="Q24" s="66">
        <v>5</v>
      </c>
      <c r="R24" s="73">
        <v>10</v>
      </c>
      <c r="S24" s="66">
        <v>9</v>
      </c>
      <c r="T24" s="88"/>
      <c r="U24" s="92"/>
      <c r="V24" s="12"/>
      <c r="X24" s="31"/>
    </row>
    <row r="25" spans="1:24" x14ac:dyDescent="0.15">
      <c r="A25" s="14"/>
      <c r="B25" s="14"/>
      <c r="C25" s="15"/>
      <c r="D25" s="16"/>
      <c r="E25" s="16"/>
      <c r="F25" s="17"/>
      <c r="G25" s="18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21"/>
    </row>
    <row r="26" spans="1:24" x14ac:dyDescent="0.15">
      <c r="A26" s="273" t="s">
        <v>16</v>
      </c>
      <c r="B26" s="273"/>
      <c r="C26" s="274"/>
      <c r="D26" s="274"/>
      <c r="E26" s="274"/>
      <c r="F26" s="274"/>
      <c r="G26" s="18"/>
      <c r="H26" s="19"/>
      <c r="I26" s="19"/>
      <c r="J26" s="275" t="s">
        <v>17</v>
      </c>
      <c r="K26" s="276"/>
      <c r="L26" s="276"/>
      <c r="M26" s="276"/>
      <c r="N26" s="277"/>
      <c r="O26" s="20"/>
      <c r="P26" s="23"/>
      <c r="Q26" s="23"/>
      <c r="R26" s="23"/>
      <c r="S26" s="23"/>
      <c r="T26" s="23"/>
      <c r="U26" s="21"/>
      <c r="V26" s="21"/>
    </row>
    <row r="27" spans="1:24" x14ac:dyDescent="0.15">
      <c r="A27" s="14"/>
      <c r="B27" s="14"/>
      <c r="C27" s="15"/>
      <c r="D27" s="16"/>
      <c r="E27" s="16"/>
      <c r="F27" s="17"/>
      <c r="G27" s="18"/>
      <c r="H27" s="19"/>
      <c r="I27" s="19"/>
      <c r="M27" s="24"/>
      <c r="N27" s="20"/>
      <c r="O27" s="20"/>
      <c r="P27" s="30"/>
      <c r="Q27" s="30"/>
      <c r="R27" s="30"/>
      <c r="S27" s="30"/>
      <c r="T27" s="30"/>
      <c r="U27" s="17"/>
      <c r="V27" s="21"/>
    </row>
    <row r="28" spans="1:24" ht="12" customHeight="1" x14ac:dyDescent="0.15">
      <c r="A28" s="7">
        <v>1</v>
      </c>
      <c r="B28" s="98" t="s">
        <v>188</v>
      </c>
      <c r="C28" s="65"/>
      <c r="D28" s="9"/>
      <c r="E28" s="8"/>
      <c r="F28" s="25">
        <v>140</v>
      </c>
      <c r="G28" s="18"/>
      <c r="H28" s="19"/>
      <c r="I28" s="19"/>
      <c r="J28" s="7">
        <v>1</v>
      </c>
      <c r="K28" s="98" t="s">
        <v>169</v>
      </c>
      <c r="L28" s="8"/>
      <c r="M28" s="9"/>
      <c r="N28" s="66">
        <v>170</v>
      </c>
      <c r="O28" s="20"/>
      <c r="P28" s="14"/>
      <c r="Q28" s="14"/>
      <c r="R28" s="14"/>
      <c r="S28" s="16"/>
      <c r="T28" s="16"/>
      <c r="U28" s="17"/>
      <c r="V28" s="21"/>
    </row>
    <row r="29" spans="1:24" x14ac:dyDescent="0.15">
      <c r="A29" s="7">
        <v>2</v>
      </c>
      <c r="B29" s="98" t="s">
        <v>166</v>
      </c>
      <c r="C29" s="65"/>
      <c r="D29" s="9"/>
      <c r="E29" s="8"/>
      <c r="F29" s="25">
        <v>113</v>
      </c>
      <c r="G29" s="18"/>
      <c r="H29" s="19"/>
      <c r="I29" s="19"/>
      <c r="J29" s="7">
        <v>2</v>
      </c>
      <c r="K29" s="98" t="s">
        <v>187</v>
      </c>
      <c r="L29" s="8"/>
      <c r="M29" s="9"/>
      <c r="N29" s="71">
        <v>167</v>
      </c>
      <c r="O29" s="20"/>
      <c r="P29" s="14"/>
      <c r="Q29" s="14"/>
      <c r="R29" s="14"/>
      <c r="S29" s="16"/>
      <c r="T29" s="16"/>
      <c r="U29" s="17"/>
      <c r="V29" s="21"/>
    </row>
    <row r="30" spans="1:24" x14ac:dyDescent="0.15">
      <c r="A30" s="7">
        <v>3</v>
      </c>
      <c r="B30" s="98" t="s">
        <v>169</v>
      </c>
      <c r="C30" s="68"/>
      <c r="D30" s="9"/>
      <c r="E30" s="8"/>
      <c r="F30" s="25">
        <v>96</v>
      </c>
      <c r="G30" s="18"/>
      <c r="H30" s="19"/>
      <c r="I30" s="19"/>
      <c r="J30" s="7">
        <v>3</v>
      </c>
      <c r="K30" s="98" t="s">
        <v>188</v>
      </c>
      <c r="L30" s="8"/>
      <c r="M30" s="9"/>
      <c r="N30" s="66">
        <v>166</v>
      </c>
      <c r="O30" s="20"/>
      <c r="P30" s="14"/>
      <c r="Q30" s="14"/>
      <c r="R30" s="14"/>
      <c r="S30" s="16"/>
      <c r="T30" s="16"/>
      <c r="U30" s="21"/>
      <c r="V30" s="21"/>
    </row>
    <row r="31" spans="1:24" ht="12" customHeight="1" x14ac:dyDescent="0.15">
      <c r="P31" s="30"/>
      <c r="Q31" s="30"/>
      <c r="R31" s="30"/>
      <c r="S31" s="30"/>
      <c r="T31" s="30"/>
    </row>
    <row r="32" spans="1:24" ht="12" customHeight="1" x14ac:dyDescent="0.15">
      <c r="P32" s="30"/>
      <c r="Q32" s="30"/>
      <c r="R32" s="30"/>
      <c r="S32" s="30"/>
      <c r="T32" s="30"/>
    </row>
    <row r="33" spans="1:24" ht="12" customHeight="1" x14ac:dyDescent="0.15">
      <c r="P33" s="30"/>
      <c r="Q33" s="30"/>
      <c r="R33" s="30"/>
      <c r="S33" s="30"/>
      <c r="T33" s="30"/>
    </row>
    <row r="34" spans="1:24" x14ac:dyDescent="0.15">
      <c r="A34" s="26"/>
      <c r="B34" s="26"/>
      <c r="C34" s="22" t="s">
        <v>40</v>
      </c>
      <c r="D34" s="22"/>
      <c r="E34" s="26"/>
      <c r="F34" s="26"/>
      <c r="G34" s="141" t="s">
        <v>245</v>
      </c>
      <c r="H34" s="26"/>
      <c r="I34" s="26"/>
      <c r="J34" s="26"/>
      <c r="K34" s="26"/>
      <c r="L34" s="22" t="s">
        <v>41</v>
      </c>
      <c r="M34" s="26"/>
      <c r="N34" s="26"/>
      <c r="O34" s="26"/>
      <c r="P34" s="141" t="s">
        <v>110</v>
      </c>
      <c r="Q34" s="22"/>
      <c r="R34" s="22"/>
      <c r="S34" s="22"/>
      <c r="T34" s="22"/>
      <c r="U34" s="26"/>
    </row>
    <row r="35" spans="1:24" x14ac:dyDescent="0.15"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X35" s="26"/>
    </row>
    <row r="36" spans="1:24" x14ac:dyDescent="0.15">
      <c r="A36" s="26"/>
      <c r="B36" s="26"/>
      <c r="C36" s="26"/>
      <c r="D36" s="26"/>
      <c r="E36" s="26"/>
      <c r="F36" s="26"/>
      <c r="G36" s="22"/>
      <c r="H36" s="22"/>
      <c r="I36" s="22"/>
      <c r="J36" s="26"/>
      <c r="K36" s="26"/>
      <c r="L36" s="26"/>
      <c r="M36" s="26"/>
      <c r="N36" s="26"/>
      <c r="O36" s="26"/>
      <c r="P36" s="26"/>
      <c r="Q36" s="26"/>
      <c r="R36" s="26"/>
      <c r="S36" s="22"/>
      <c r="T36" s="22"/>
      <c r="U36" s="26"/>
      <c r="X36" s="26"/>
    </row>
    <row r="38" spans="1:24" x14ac:dyDescent="0.15">
      <c r="G38" s="22"/>
    </row>
  </sheetData>
  <mergeCells count="32">
    <mergeCell ref="A2:V2"/>
    <mergeCell ref="A3:V3"/>
    <mergeCell ref="H13:H14"/>
    <mergeCell ref="S13:S14"/>
    <mergeCell ref="Q13:Q14"/>
    <mergeCell ref="R13:R14"/>
    <mergeCell ref="A4:D4"/>
    <mergeCell ref="U4:V4"/>
    <mergeCell ref="A8:D8"/>
    <mergeCell ref="T8:V8"/>
    <mergeCell ref="A5:V5"/>
    <mergeCell ref="A6:V6"/>
    <mergeCell ref="T9:T10"/>
    <mergeCell ref="U9:U10"/>
    <mergeCell ref="V9:V10"/>
    <mergeCell ref="I10:M10"/>
    <mergeCell ref="A26:F26"/>
    <mergeCell ref="J26:N26"/>
    <mergeCell ref="P13:P14"/>
    <mergeCell ref="J13:L13"/>
    <mergeCell ref="M13:O13"/>
    <mergeCell ref="B13:B14"/>
    <mergeCell ref="A13:A14"/>
    <mergeCell ref="B20:B24"/>
    <mergeCell ref="T13:V14"/>
    <mergeCell ref="I13:I14"/>
    <mergeCell ref="I8:M8"/>
    <mergeCell ref="B15:B19"/>
    <mergeCell ref="G13:G14"/>
    <mergeCell ref="C13:E14"/>
    <mergeCell ref="F13:F14"/>
    <mergeCell ref="A9:D10"/>
  </mergeCells>
  <phoneticPr fontId="8" type="noConversion"/>
  <pageMargins left="0.42" right="0.34" top="0.56000000000000005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9"/>
  <sheetViews>
    <sheetView workbookViewId="0" xr3:uid="{85D5C41F-068E-5C55-9968-509E7C2A5619}">
      <selection activeCell="A25" sqref="A25:P25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3.28515625" style="1" customWidth="1"/>
    <col min="5" max="5" width="0.5703125" style="1" hidden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47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70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98" t="s">
        <v>82</v>
      </c>
      <c r="D16" s="99"/>
      <c r="E16" s="100"/>
      <c r="F16" s="101">
        <v>1993</v>
      </c>
      <c r="G16" s="75" t="s">
        <v>49</v>
      </c>
      <c r="H16" s="76">
        <v>63</v>
      </c>
      <c r="I16" s="76" t="s">
        <v>42</v>
      </c>
      <c r="J16" s="71">
        <v>63</v>
      </c>
      <c r="K16" s="71">
        <v>1</v>
      </c>
      <c r="L16" s="73">
        <v>1</v>
      </c>
      <c r="M16" s="71">
        <v>20</v>
      </c>
      <c r="N16" s="105" t="s">
        <v>277</v>
      </c>
      <c r="O16" s="92"/>
      <c r="P16" s="92"/>
      <c r="Q16" s="12"/>
    </row>
    <row r="17" spans="1:19" s="72" customFormat="1" x14ac:dyDescent="0.15">
      <c r="A17" s="56">
        <v>2</v>
      </c>
      <c r="B17" s="279"/>
      <c r="C17" s="102" t="s">
        <v>319</v>
      </c>
      <c r="D17" s="103"/>
      <c r="E17" s="104"/>
      <c r="F17" s="77">
        <v>1995</v>
      </c>
      <c r="G17" s="75" t="s">
        <v>50</v>
      </c>
      <c r="H17" s="76">
        <v>61.95</v>
      </c>
      <c r="I17" s="76" t="s">
        <v>42</v>
      </c>
      <c r="J17" s="71">
        <v>51</v>
      </c>
      <c r="K17" s="71">
        <v>2</v>
      </c>
      <c r="L17" s="73">
        <v>2</v>
      </c>
      <c r="M17" s="71">
        <v>18</v>
      </c>
      <c r="N17" s="11" t="s">
        <v>226</v>
      </c>
      <c r="O17" s="92"/>
      <c r="P17" s="92"/>
      <c r="Q17" s="12"/>
    </row>
    <row r="18" spans="1:19" s="72" customFormat="1" x14ac:dyDescent="0.15">
      <c r="A18" s="56">
        <v>3</v>
      </c>
      <c r="B18" s="280"/>
      <c r="C18" s="98" t="s">
        <v>155</v>
      </c>
      <c r="D18" s="99"/>
      <c r="E18" s="100"/>
      <c r="F18" s="101">
        <v>1987</v>
      </c>
      <c r="G18" s="77" t="s">
        <v>54</v>
      </c>
      <c r="H18" s="76">
        <v>57.05</v>
      </c>
      <c r="I18" s="76" t="s">
        <v>42</v>
      </c>
      <c r="J18" s="71">
        <v>45</v>
      </c>
      <c r="K18" s="71">
        <v>3</v>
      </c>
      <c r="L18" s="73">
        <v>3</v>
      </c>
      <c r="M18" s="71">
        <v>16</v>
      </c>
      <c r="N18" s="11" t="s">
        <v>252</v>
      </c>
      <c r="O18" s="92"/>
      <c r="P18" s="92"/>
      <c r="Q18" s="12"/>
    </row>
    <row r="19" spans="1:19" s="72" customFormat="1" x14ac:dyDescent="0.15">
      <c r="A19" s="56">
        <v>4</v>
      </c>
      <c r="B19" s="278" t="s">
        <v>38</v>
      </c>
      <c r="C19" s="174" t="s">
        <v>219</v>
      </c>
      <c r="D19" s="174"/>
      <c r="E19" s="99"/>
      <c r="F19" s="200">
        <v>1998</v>
      </c>
      <c r="G19" s="180" t="s">
        <v>50</v>
      </c>
      <c r="H19" s="76">
        <v>59.9</v>
      </c>
      <c r="I19" s="76" t="s">
        <v>43</v>
      </c>
      <c r="J19" s="71">
        <v>62</v>
      </c>
      <c r="K19" s="71">
        <v>1</v>
      </c>
      <c r="L19" s="73">
        <v>4</v>
      </c>
      <c r="M19" s="71">
        <v>15</v>
      </c>
      <c r="N19" s="11" t="s">
        <v>220</v>
      </c>
      <c r="O19" s="92"/>
      <c r="P19" s="92"/>
      <c r="Q19" s="12"/>
    </row>
    <row r="20" spans="1:19" s="72" customFormat="1" ht="15" x14ac:dyDescent="0.15">
      <c r="A20" s="56">
        <v>5</v>
      </c>
      <c r="B20" s="302"/>
      <c r="C20" s="178" t="s">
        <v>320</v>
      </c>
      <c r="D20" s="174"/>
      <c r="E20" s="99"/>
      <c r="F20" s="248">
        <v>1997</v>
      </c>
      <c r="G20" s="180" t="s">
        <v>50</v>
      </c>
      <c r="H20" s="76">
        <v>62.05</v>
      </c>
      <c r="I20" s="150" t="s">
        <v>43</v>
      </c>
      <c r="J20" s="71">
        <v>62</v>
      </c>
      <c r="K20" s="71">
        <v>2</v>
      </c>
      <c r="L20" s="73">
        <v>5</v>
      </c>
      <c r="M20" s="71">
        <v>14</v>
      </c>
      <c r="N20" s="11" t="s">
        <v>321</v>
      </c>
      <c r="O20" s="92"/>
      <c r="P20" s="92"/>
      <c r="Q20" s="12"/>
    </row>
    <row r="21" spans="1:19" s="72" customFormat="1" ht="15" x14ac:dyDescent="0.15">
      <c r="A21" s="56">
        <v>6</v>
      </c>
      <c r="B21" s="302"/>
      <c r="C21" s="197" t="s">
        <v>227</v>
      </c>
      <c r="D21" s="99"/>
      <c r="E21" s="100"/>
      <c r="F21" s="248">
        <v>1999</v>
      </c>
      <c r="G21" s="75" t="s">
        <v>50</v>
      </c>
      <c r="H21" s="76">
        <v>60.3</v>
      </c>
      <c r="I21" s="150" t="s">
        <v>43</v>
      </c>
      <c r="J21" s="71">
        <v>60</v>
      </c>
      <c r="K21" s="71">
        <v>3</v>
      </c>
      <c r="L21" s="73">
        <v>6</v>
      </c>
      <c r="M21" s="71">
        <v>13</v>
      </c>
      <c r="N21" s="11"/>
      <c r="O21" s="92"/>
      <c r="P21" s="92"/>
      <c r="Q21" s="12"/>
    </row>
    <row r="22" spans="1:19" s="72" customFormat="1" x14ac:dyDescent="0.15">
      <c r="A22" s="56">
        <v>7</v>
      </c>
      <c r="B22" s="303"/>
      <c r="C22" s="98" t="s">
        <v>322</v>
      </c>
      <c r="D22" s="99"/>
      <c r="E22" s="100"/>
      <c r="F22" s="101">
        <v>1999</v>
      </c>
      <c r="G22" s="75" t="s">
        <v>50</v>
      </c>
      <c r="H22" s="76">
        <v>59.75</v>
      </c>
      <c r="I22" s="76" t="s">
        <v>43</v>
      </c>
      <c r="J22" s="71">
        <v>46</v>
      </c>
      <c r="K22" s="71">
        <v>4</v>
      </c>
      <c r="L22" s="73">
        <v>7</v>
      </c>
      <c r="M22" s="71">
        <v>12</v>
      </c>
      <c r="N22" s="105" t="s">
        <v>247</v>
      </c>
      <c r="O22" s="92"/>
      <c r="P22" s="92"/>
      <c r="Q22" s="12"/>
    </row>
    <row r="23" spans="1:19" x14ac:dyDescent="0.15">
      <c r="A23" s="14"/>
      <c r="B23" s="14"/>
      <c r="C23" s="15"/>
      <c r="D23" s="16"/>
      <c r="E23" s="16"/>
      <c r="F23" s="17"/>
      <c r="G23" s="18"/>
      <c r="H23" s="19"/>
      <c r="I23" s="19"/>
      <c r="J23" s="20"/>
      <c r="K23" s="20"/>
      <c r="L23" s="20"/>
      <c r="M23" s="20"/>
      <c r="N23" s="21"/>
      <c r="O23" s="21"/>
      <c r="P23" s="21"/>
      <c r="Q23" s="21"/>
    </row>
    <row r="24" spans="1:19" ht="12" customHeight="1" x14ac:dyDescent="0.15">
      <c r="M24" s="30"/>
    </row>
    <row r="25" spans="1:19" x14ac:dyDescent="0.15">
      <c r="A25" s="22" t="s">
        <v>40</v>
      </c>
      <c r="B25" s="26"/>
      <c r="C25" s="26"/>
      <c r="D25" s="141"/>
      <c r="E25" s="22" t="s">
        <v>293</v>
      </c>
      <c r="F25" s="26"/>
      <c r="G25" s="22"/>
      <c r="H25" s="26"/>
      <c r="I25" s="22"/>
      <c r="J25" s="22" t="s">
        <v>41</v>
      </c>
      <c r="K25" s="141"/>
      <c r="L25" s="26"/>
      <c r="M25" s="26"/>
      <c r="N25" s="1" t="s">
        <v>110</v>
      </c>
    </row>
    <row r="26" spans="1:19" x14ac:dyDescent="0.15">
      <c r="H26" s="26"/>
      <c r="I26" s="26"/>
      <c r="J26" s="26"/>
      <c r="K26" s="26"/>
      <c r="L26" s="26"/>
      <c r="M26" s="26"/>
      <c r="N26" s="26"/>
      <c r="O26" s="26"/>
      <c r="P26" s="26"/>
      <c r="S26" s="26"/>
    </row>
    <row r="27" spans="1:19" x14ac:dyDescent="0.15">
      <c r="A27" s="26"/>
      <c r="B27" s="26"/>
      <c r="C27" s="26"/>
      <c r="D27" s="26"/>
      <c r="E27" s="26"/>
      <c r="F27" s="26"/>
      <c r="G27" s="22"/>
      <c r="H27" s="22"/>
      <c r="I27" s="22"/>
      <c r="J27" s="26"/>
      <c r="K27" s="26"/>
      <c r="L27" s="26"/>
      <c r="M27" s="22"/>
      <c r="N27" s="26"/>
      <c r="O27" s="26"/>
      <c r="P27" s="26"/>
      <c r="S27" s="26"/>
    </row>
    <row r="29" spans="1:19" x14ac:dyDescent="0.15">
      <c r="G29" s="22"/>
    </row>
  </sheetData>
  <mergeCells count="23">
    <mergeCell ref="F2:L2"/>
    <mergeCell ref="F3:L3"/>
    <mergeCell ref="F5:L5"/>
    <mergeCell ref="F7:L7"/>
    <mergeCell ref="G9:J9"/>
    <mergeCell ref="Q9:Q11"/>
    <mergeCell ref="A10:D10"/>
    <mergeCell ref="A11:D12"/>
    <mergeCell ref="G11:J11"/>
    <mergeCell ref="G14:G15"/>
    <mergeCell ref="H14:H15"/>
    <mergeCell ref="B16:B18"/>
    <mergeCell ref="B19:B22"/>
    <mergeCell ref="A14:A15"/>
    <mergeCell ref="B14:B15"/>
    <mergeCell ref="C14:E15"/>
    <mergeCell ref="F14:F15"/>
    <mergeCell ref="N14:Q15"/>
    <mergeCell ref="I14:I15"/>
    <mergeCell ref="J14:J15"/>
    <mergeCell ref="K14:K15"/>
    <mergeCell ref="L14:L15"/>
    <mergeCell ref="M14:M15"/>
  </mergeCells>
  <phoneticPr fontId="34" type="noConversion"/>
  <pageMargins left="0.33" right="0.43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28"/>
  <sheetViews>
    <sheetView topLeftCell="A5" workbookViewId="0" xr3:uid="{44B22561-5205-5C8A-B808-2C70100D228F}">
      <selection activeCell="G31" sqref="G31"/>
    </sheetView>
  </sheetViews>
  <sheetFormatPr defaultRowHeight="12.75" x14ac:dyDescent="0.15"/>
  <cols>
    <col min="1" max="1" width="3" style="1" customWidth="1"/>
    <col min="2" max="2" width="5.140625" style="1" customWidth="1"/>
    <col min="3" max="3" width="9.140625" style="1"/>
    <col min="4" max="4" width="12.7109375" style="1" customWidth="1"/>
    <col min="5" max="5" width="0.5703125" style="1" customWidth="1"/>
    <col min="6" max="6" width="8" style="1" customWidth="1"/>
    <col min="7" max="7" width="17.7109375" style="1" customWidth="1"/>
    <col min="8" max="9" width="8" style="1" customWidth="1"/>
    <col min="10" max="10" width="10.5703125" style="1" customWidth="1"/>
    <col min="11" max="11" width="7" style="1" customWidth="1"/>
    <col min="12" max="17" width="7.7109375" style="1" customWidth="1"/>
    <col min="18" max="16384" width="9.140625" style="1"/>
  </cols>
  <sheetData>
    <row r="1" spans="1:29" ht="13.5" customHeight="1" x14ac:dyDescent="0.15">
      <c r="A1" s="14"/>
      <c r="B1" s="1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9" ht="21.75" customHeight="1" x14ac:dyDescent="0.15">
      <c r="A2" s="14"/>
      <c r="B2" s="14"/>
      <c r="C2" s="27"/>
      <c r="D2" s="27"/>
      <c r="E2" s="27"/>
      <c r="F2" s="315" t="s">
        <v>0</v>
      </c>
      <c r="G2" s="315"/>
      <c r="H2" s="315"/>
      <c r="I2" s="315"/>
      <c r="J2" s="315"/>
      <c r="K2" s="315"/>
      <c r="L2" s="315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9" ht="24" customHeight="1" x14ac:dyDescent="0.15">
      <c r="A3" s="89"/>
      <c r="B3" s="89"/>
      <c r="C3" s="89"/>
      <c r="D3" s="89"/>
      <c r="E3" s="27"/>
      <c r="F3" s="315"/>
      <c r="G3" s="315"/>
      <c r="H3" s="315"/>
      <c r="I3" s="315"/>
      <c r="J3" s="315"/>
      <c r="K3" s="315"/>
      <c r="L3" s="315"/>
      <c r="M3" s="27"/>
      <c r="N3" s="94"/>
      <c r="O3" s="94"/>
      <c r="P3" s="94"/>
      <c r="Q3" s="95"/>
      <c r="R3" s="95"/>
      <c r="S3" s="95"/>
      <c r="T3" s="95"/>
      <c r="U3" s="95"/>
      <c r="V3" s="96"/>
    </row>
    <row r="4" spans="1:29" ht="13.5" customHeight="1" x14ac:dyDescent="0.15">
      <c r="A4" s="3"/>
      <c r="B4" s="3"/>
      <c r="C4" s="3"/>
      <c r="D4" s="3"/>
      <c r="E4" s="27"/>
      <c r="F4" s="27"/>
      <c r="G4" s="27"/>
      <c r="H4" s="27"/>
      <c r="I4" s="27"/>
      <c r="J4" s="27"/>
      <c r="K4" s="27"/>
      <c r="L4" s="27"/>
      <c r="M4" s="27"/>
      <c r="N4" s="94"/>
      <c r="O4" s="94"/>
      <c r="P4" s="94"/>
      <c r="Q4" s="95"/>
      <c r="R4" s="95"/>
      <c r="S4" s="94"/>
      <c r="T4" s="95"/>
      <c r="U4" s="95"/>
      <c r="V4" s="18"/>
    </row>
    <row r="5" spans="1:29" ht="13.5" customHeight="1" x14ac:dyDescent="0.15">
      <c r="A5" s="27"/>
      <c r="B5" s="27"/>
      <c r="C5" s="27"/>
      <c r="D5" s="27"/>
      <c r="E5" s="27"/>
      <c r="F5" s="316" t="s">
        <v>1</v>
      </c>
      <c r="G5" s="316"/>
      <c r="H5" s="316"/>
      <c r="I5" s="316"/>
      <c r="J5" s="316"/>
      <c r="K5" s="316"/>
      <c r="L5" s="316"/>
      <c r="M5" s="27"/>
      <c r="N5" s="94"/>
      <c r="O5" s="94"/>
      <c r="P5" s="94"/>
      <c r="Q5" s="94"/>
      <c r="R5" s="94"/>
      <c r="S5" s="94"/>
      <c r="T5" s="94"/>
      <c r="U5" s="94"/>
      <c r="V5" s="18"/>
    </row>
    <row r="6" spans="1:29" ht="13.5" customHeight="1" x14ac:dyDescent="0.15">
      <c r="A6" s="14"/>
      <c r="B6" s="1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95"/>
      <c r="O6" s="95"/>
      <c r="P6" s="95"/>
      <c r="Q6" s="95"/>
      <c r="R6" s="95"/>
      <c r="S6" s="95"/>
      <c r="T6" s="95"/>
      <c r="U6" s="95"/>
      <c r="V6" s="95"/>
    </row>
    <row r="7" spans="1:29" ht="13.5" customHeight="1" x14ac:dyDescent="0.15">
      <c r="A7" s="14"/>
      <c r="B7" s="14"/>
      <c r="C7" s="14"/>
      <c r="D7" s="14"/>
      <c r="E7" s="14"/>
      <c r="F7" s="275" t="s">
        <v>122</v>
      </c>
      <c r="G7" s="275"/>
      <c r="H7" s="275"/>
      <c r="I7" s="275"/>
      <c r="J7" s="275"/>
      <c r="K7" s="275"/>
      <c r="L7" s="275"/>
      <c r="M7" s="14"/>
      <c r="N7" s="14"/>
      <c r="O7" s="14"/>
      <c r="P7" s="14"/>
      <c r="Q7" s="14"/>
    </row>
    <row r="8" spans="1:29" ht="19.5" customHeight="1" x14ac:dyDescent="0.15">
      <c r="A8" s="89"/>
      <c r="B8" s="89"/>
      <c r="C8" s="89"/>
      <c r="D8" s="89"/>
      <c r="E8" s="23"/>
      <c r="F8" s="23"/>
      <c r="G8" s="23"/>
      <c r="H8" s="23"/>
      <c r="I8" s="23"/>
      <c r="J8" s="23"/>
      <c r="K8" s="23"/>
      <c r="L8" s="23"/>
      <c r="M8" s="23"/>
      <c r="N8" s="89"/>
      <c r="O8" s="89"/>
      <c r="P8" s="89"/>
      <c r="Q8" s="89"/>
      <c r="W8" s="94"/>
      <c r="X8" s="95"/>
      <c r="Y8" s="95"/>
      <c r="Z8" s="95"/>
      <c r="AA8" s="95"/>
      <c r="AB8" s="95"/>
      <c r="AC8" s="96"/>
    </row>
    <row r="9" spans="1:29" ht="15" customHeight="1" x14ac:dyDescent="0.15">
      <c r="A9" s="3"/>
      <c r="B9" s="3"/>
      <c r="C9" s="3"/>
      <c r="D9" s="3"/>
      <c r="E9" s="14"/>
      <c r="F9" s="14"/>
      <c r="G9" s="275" t="s">
        <v>18</v>
      </c>
      <c r="H9" s="277"/>
      <c r="I9" s="277"/>
      <c r="J9" s="277"/>
      <c r="K9" s="14"/>
      <c r="L9" s="94"/>
      <c r="M9" s="95"/>
      <c r="N9" s="95"/>
      <c r="O9" s="95"/>
      <c r="P9" s="143"/>
      <c r="Q9" s="314" t="s">
        <v>46</v>
      </c>
      <c r="W9" s="94"/>
      <c r="X9" s="95"/>
      <c r="Y9" s="95"/>
      <c r="Z9" s="94"/>
      <c r="AA9" s="95"/>
      <c r="AB9" s="95"/>
      <c r="AC9" s="18"/>
    </row>
    <row r="10" spans="1:29" ht="15" customHeight="1" x14ac:dyDescent="0.15">
      <c r="A10" s="296" t="s">
        <v>123</v>
      </c>
      <c r="B10" s="296"/>
      <c r="C10" s="296"/>
      <c r="D10" s="296"/>
      <c r="E10" s="14"/>
      <c r="F10" s="14"/>
      <c r="G10" s="14"/>
      <c r="H10" s="14"/>
      <c r="I10" s="14"/>
      <c r="J10" s="14"/>
      <c r="K10" s="14"/>
      <c r="L10" s="94"/>
      <c r="M10" s="95"/>
      <c r="N10" s="94"/>
      <c r="O10" s="95"/>
      <c r="P10" s="143"/>
      <c r="Q10" s="279"/>
      <c r="W10" s="94"/>
      <c r="X10" s="95"/>
      <c r="Y10" s="95"/>
      <c r="Z10" s="94"/>
      <c r="AA10" s="95"/>
      <c r="AB10" s="95"/>
      <c r="AC10" s="18"/>
    </row>
    <row r="11" spans="1:29" ht="15" customHeight="1" x14ac:dyDescent="0.15">
      <c r="A11" s="293" t="s">
        <v>124</v>
      </c>
      <c r="B11" s="293"/>
      <c r="C11" s="293"/>
      <c r="D11" s="293"/>
      <c r="E11" s="14"/>
      <c r="F11" s="14"/>
      <c r="G11" s="275" t="s">
        <v>53</v>
      </c>
      <c r="H11" s="277"/>
      <c r="I11" s="277"/>
      <c r="J11" s="277"/>
      <c r="K11" s="14"/>
      <c r="L11" s="94"/>
      <c r="M11" s="94"/>
      <c r="N11" s="94"/>
      <c r="O11" s="94"/>
      <c r="P11" s="142"/>
      <c r="Q11" s="280"/>
      <c r="W11" s="94"/>
      <c r="X11" s="95"/>
      <c r="Y11" s="95"/>
      <c r="Z11" s="94"/>
      <c r="AA11" s="95"/>
      <c r="AB11" s="95"/>
      <c r="AC11" s="18"/>
    </row>
    <row r="12" spans="1:29" ht="15" customHeight="1" x14ac:dyDescent="0.15">
      <c r="A12" s="288"/>
      <c r="B12" s="288"/>
      <c r="C12" s="288"/>
      <c r="D12" s="288"/>
      <c r="E12" s="14"/>
      <c r="F12" s="14"/>
      <c r="G12" s="14"/>
      <c r="H12" s="14"/>
      <c r="I12" s="14"/>
      <c r="J12" s="14"/>
      <c r="K12" s="14"/>
      <c r="L12" s="95"/>
      <c r="M12" s="95"/>
      <c r="N12" s="95"/>
      <c r="O12" s="95"/>
      <c r="P12" s="143"/>
      <c r="Q12" s="93">
        <v>80</v>
      </c>
      <c r="W12" s="94"/>
      <c r="X12" s="95"/>
      <c r="Y12" s="95"/>
      <c r="Z12" s="94"/>
      <c r="AA12" s="95"/>
      <c r="AB12" s="95"/>
      <c r="AC12" s="18"/>
    </row>
    <row r="13" spans="1:29" x14ac:dyDescent="0.15">
      <c r="W13" s="94"/>
      <c r="X13" s="94"/>
      <c r="Y13" s="94"/>
      <c r="Z13" s="94"/>
      <c r="AA13" s="94"/>
      <c r="AB13" s="94"/>
      <c r="AC13" s="18"/>
    </row>
    <row r="14" spans="1:29" ht="21.75" customHeight="1" x14ac:dyDescent="0.15">
      <c r="A14" s="265" t="s">
        <v>31</v>
      </c>
      <c r="B14" s="265" t="s">
        <v>36</v>
      </c>
      <c r="C14" s="281" t="s">
        <v>4</v>
      </c>
      <c r="D14" s="289"/>
      <c r="E14" s="308"/>
      <c r="F14" s="265" t="s">
        <v>5</v>
      </c>
      <c r="G14" s="265" t="s">
        <v>6</v>
      </c>
      <c r="H14" s="265" t="s">
        <v>7</v>
      </c>
      <c r="I14" s="265" t="s">
        <v>8</v>
      </c>
      <c r="J14" s="312" t="s">
        <v>19</v>
      </c>
      <c r="K14" s="265" t="s">
        <v>39</v>
      </c>
      <c r="L14" s="312" t="s">
        <v>3</v>
      </c>
      <c r="M14" s="265" t="s">
        <v>13</v>
      </c>
      <c r="N14" s="281" t="s">
        <v>12</v>
      </c>
      <c r="O14" s="289"/>
      <c r="P14" s="289"/>
      <c r="Q14" s="308"/>
      <c r="W14" s="95"/>
      <c r="X14" s="95"/>
      <c r="Y14" s="95"/>
      <c r="Z14" s="95"/>
      <c r="AA14" s="95"/>
      <c r="AB14" s="95"/>
      <c r="AC14" s="95"/>
    </row>
    <row r="15" spans="1:29" ht="25.5" customHeight="1" x14ac:dyDescent="0.15">
      <c r="A15" s="266"/>
      <c r="B15" s="266"/>
      <c r="C15" s="309"/>
      <c r="D15" s="310"/>
      <c r="E15" s="311"/>
      <c r="F15" s="266"/>
      <c r="G15" s="266"/>
      <c r="H15" s="266"/>
      <c r="I15" s="266"/>
      <c r="J15" s="313"/>
      <c r="K15" s="266"/>
      <c r="L15" s="313"/>
      <c r="M15" s="266"/>
      <c r="N15" s="309"/>
      <c r="O15" s="310"/>
      <c r="P15" s="310"/>
      <c r="Q15" s="311"/>
    </row>
    <row r="16" spans="1:29" s="72" customFormat="1" x14ac:dyDescent="0.15">
      <c r="A16" s="56">
        <v>1</v>
      </c>
      <c r="B16" s="278" t="s">
        <v>37</v>
      </c>
      <c r="C16" s="98" t="s">
        <v>121</v>
      </c>
      <c r="D16" s="99"/>
      <c r="E16" s="100"/>
      <c r="F16" s="101">
        <v>1994</v>
      </c>
      <c r="G16" s="75" t="s">
        <v>49</v>
      </c>
      <c r="H16" s="76">
        <v>66.849999999999994</v>
      </c>
      <c r="I16" s="76" t="s">
        <v>42</v>
      </c>
      <c r="J16" s="71">
        <v>72</v>
      </c>
      <c r="K16" s="71">
        <v>1</v>
      </c>
      <c r="L16" s="73">
        <v>1</v>
      </c>
      <c r="M16" s="71">
        <v>20</v>
      </c>
      <c r="N16" s="98" t="s">
        <v>269</v>
      </c>
      <c r="O16" s="92"/>
      <c r="P16" s="92"/>
      <c r="Q16" s="12"/>
    </row>
    <row r="17" spans="1:19" s="72" customFormat="1" x14ac:dyDescent="0.15">
      <c r="A17" s="56">
        <v>2</v>
      </c>
      <c r="B17" s="302"/>
      <c r="C17" s="98" t="s">
        <v>191</v>
      </c>
      <c r="D17" s="99"/>
      <c r="E17" s="100"/>
      <c r="F17" s="101">
        <v>1990</v>
      </c>
      <c r="G17" s="75" t="s">
        <v>50</v>
      </c>
      <c r="H17" s="76">
        <v>67.599999999999994</v>
      </c>
      <c r="I17" s="76" t="s">
        <v>42</v>
      </c>
      <c r="J17" s="71">
        <v>50</v>
      </c>
      <c r="K17" s="71">
        <v>2</v>
      </c>
      <c r="L17" s="73">
        <v>2</v>
      </c>
      <c r="M17" s="71">
        <v>18</v>
      </c>
      <c r="N17" s="11" t="s">
        <v>226</v>
      </c>
      <c r="O17" s="92"/>
      <c r="P17" s="92"/>
      <c r="Q17" s="12"/>
    </row>
    <row r="18" spans="1:19" s="72" customFormat="1" x14ac:dyDescent="0.15">
      <c r="A18" s="56">
        <v>3</v>
      </c>
      <c r="B18" s="302"/>
      <c r="C18" s="98" t="s">
        <v>158</v>
      </c>
      <c r="D18" s="99"/>
      <c r="E18" s="100"/>
      <c r="F18" s="101">
        <v>1989</v>
      </c>
      <c r="G18" s="77" t="s">
        <v>54</v>
      </c>
      <c r="H18" s="76">
        <v>67.45</v>
      </c>
      <c r="I18" s="76" t="s">
        <v>42</v>
      </c>
      <c r="J18" s="71">
        <v>41</v>
      </c>
      <c r="K18" s="71">
        <v>3</v>
      </c>
      <c r="L18" s="73">
        <v>3</v>
      </c>
      <c r="M18" s="71">
        <v>16</v>
      </c>
      <c r="N18" s="11" t="s">
        <v>253</v>
      </c>
      <c r="O18" s="92"/>
      <c r="P18" s="92"/>
      <c r="Q18" s="12"/>
    </row>
    <row r="19" spans="1:19" s="72" customFormat="1" x14ac:dyDescent="0.15">
      <c r="A19" s="254">
        <v>4</v>
      </c>
      <c r="B19" s="251"/>
      <c r="C19" s="99" t="s">
        <v>211</v>
      </c>
      <c r="D19" s="99"/>
      <c r="E19" s="100"/>
      <c r="F19" s="101">
        <v>1999</v>
      </c>
      <c r="G19" s="75" t="s">
        <v>50</v>
      </c>
      <c r="H19" s="76">
        <v>63.05</v>
      </c>
      <c r="I19" s="76" t="s">
        <v>43</v>
      </c>
      <c r="J19" s="71">
        <v>61</v>
      </c>
      <c r="K19" s="71">
        <v>1</v>
      </c>
      <c r="L19" s="73">
        <v>4</v>
      </c>
      <c r="M19" s="71">
        <v>15</v>
      </c>
      <c r="N19" s="98" t="s">
        <v>218</v>
      </c>
      <c r="O19" s="92"/>
      <c r="P19" s="92"/>
      <c r="Q19" s="12"/>
      <c r="S19" s="31"/>
    </row>
    <row r="20" spans="1:19" s="72" customFormat="1" ht="13.5" x14ac:dyDescent="0.15">
      <c r="A20" s="56">
        <v>5</v>
      </c>
      <c r="B20" s="302" t="s">
        <v>38</v>
      </c>
      <c r="C20" s="98" t="s">
        <v>216</v>
      </c>
      <c r="D20" s="99"/>
      <c r="E20" s="100"/>
      <c r="F20" s="101">
        <v>2001</v>
      </c>
      <c r="G20" s="75" t="s">
        <v>50</v>
      </c>
      <c r="H20" s="76">
        <v>66.8</v>
      </c>
      <c r="I20" s="80" t="s">
        <v>43</v>
      </c>
      <c r="J20" s="71">
        <v>60</v>
      </c>
      <c r="K20" s="71">
        <v>2</v>
      </c>
      <c r="L20" s="73">
        <v>5</v>
      </c>
      <c r="M20" s="71">
        <v>14</v>
      </c>
      <c r="N20" s="11" t="s">
        <v>323</v>
      </c>
      <c r="O20" s="92"/>
      <c r="P20" s="92"/>
      <c r="Q20" s="12"/>
      <c r="S20" s="31"/>
    </row>
    <row r="21" spans="1:19" s="72" customFormat="1" x14ac:dyDescent="0.15">
      <c r="A21" s="56">
        <v>6</v>
      </c>
      <c r="B21" s="303"/>
      <c r="C21" s="114" t="s">
        <v>241</v>
      </c>
      <c r="D21" s="115"/>
      <c r="E21" s="100"/>
      <c r="F21" s="101">
        <v>1986</v>
      </c>
      <c r="G21" s="77" t="s">
        <v>120</v>
      </c>
      <c r="H21" s="76">
        <v>67.650000000000006</v>
      </c>
      <c r="I21" s="76" t="s">
        <v>43</v>
      </c>
      <c r="J21" s="71">
        <v>28</v>
      </c>
      <c r="K21" s="71">
        <v>3</v>
      </c>
      <c r="L21" s="73">
        <v>6</v>
      </c>
      <c r="M21" s="71">
        <v>13</v>
      </c>
      <c r="N21" s="98"/>
      <c r="O21" s="92"/>
      <c r="P21" s="92"/>
      <c r="Q21" s="12"/>
    </row>
    <row r="22" spans="1:19" x14ac:dyDescent="0.15">
      <c r="A22" s="14"/>
      <c r="B22" s="14"/>
      <c r="C22" s="15"/>
      <c r="D22" s="16"/>
      <c r="E22" s="16"/>
      <c r="F22" s="17"/>
      <c r="G22" s="18"/>
      <c r="H22" s="19"/>
      <c r="I22" s="19"/>
      <c r="J22" s="20"/>
      <c r="K22" s="20"/>
      <c r="L22" s="20"/>
      <c r="M22" s="20"/>
      <c r="N22" s="21"/>
      <c r="O22" s="21"/>
      <c r="P22" s="21"/>
      <c r="Q22" s="21"/>
    </row>
    <row r="23" spans="1:19" ht="12" customHeight="1" x14ac:dyDescent="0.15">
      <c r="M23" s="30"/>
    </row>
    <row r="24" spans="1:19" x14ac:dyDescent="0.15">
      <c r="A24" s="22" t="s">
        <v>40</v>
      </c>
      <c r="B24" s="26"/>
      <c r="C24" s="26"/>
      <c r="D24" s="141"/>
      <c r="E24" s="22" t="s">
        <v>293</v>
      </c>
      <c r="F24" s="26"/>
      <c r="G24" s="22"/>
      <c r="H24" s="26"/>
      <c r="I24" s="22"/>
      <c r="J24" s="22" t="s">
        <v>41</v>
      </c>
      <c r="K24" s="141"/>
      <c r="L24" s="26"/>
      <c r="M24" s="26"/>
      <c r="N24" s="1" t="s">
        <v>110</v>
      </c>
    </row>
    <row r="25" spans="1:19" x14ac:dyDescent="0.15">
      <c r="H25" s="26"/>
      <c r="I25" s="26"/>
      <c r="J25" s="26"/>
      <c r="K25" s="26"/>
      <c r="L25" s="26"/>
      <c r="M25" s="26"/>
      <c r="N25" s="26"/>
      <c r="O25" s="26"/>
      <c r="P25" s="26"/>
      <c r="S25" s="26"/>
    </row>
    <row r="26" spans="1:19" x14ac:dyDescent="0.15">
      <c r="A26" s="26"/>
      <c r="B26" s="26"/>
      <c r="C26" s="26"/>
      <c r="D26" s="26"/>
      <c r="E26" s="26"/>
      <c r="F26" s="26"/>
      <c r="G26" s="22"/>
      <c r="H26" s="22"/>
      <c r="I26" s="22"/>
      <c r="J26" s="26"/>
      <c r="K26" s="26"/>
      <c r="L26" s="26"/>
      <c r="M26" s="22"/>
      <c r="N26" s="26"/>
      <c r="O26" s="26"/>
      <c r="P26" s="26"/>
      <c r="S26" s="26"/>
    </row>
    <row r="28" spans="1:19" x14ac:dyDescent="0.15">
      <c r="G28" s="22"/>
    </row>
  </sheetData>
  <mergeCells count="23">
    <mergeCell ref="A10:D10"/>
    <mergeCell ref="A11:D12"/>
    <mergeCell ref="G11:J11"/>
    <mergeCell ref="G9:J9"/>
    <mergeCell ref="F2:L2"/>
    <mergeCell ref="F3:L3"/>
    <mergeCell ref="F5:L5"/>
    <mergeCell ref="F7:L7"/>
    <mergeCell ref="Q9:Q11"/>
    <mergeCell ref="N14:Q15"/>
    <mergeCell ref="L14:L15"/>
    <mergeCell ref="M14:M15"/>
    <mergeCell ref="A14:A15"/>
    <mergeCell ref="B14:B15"/>
    <mergeCell ref="C14:E15"/>
    <mergeCell ref="F14:F15"/>
    <mergeCell ref="B20:B21"/>
    <mergeCell ref="I14:I15"/>
    <mergeCell ref="J14:J15"/>
    <mergeCell ref="K14:K15"/>
    <mergeCell ref="B16:B18"/>
    <mergeCell ref="G14:G15"/>
    <mergeCell ref="H14:H1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b63</vt:lpstr>
      <vt:lpstr>b68</vt:lpstr>
      <vt:lpstr>b73</vt:lpstr>
      <vt:lpstr>b78</vt:lpstr>
      <vt:lpstr>b85</vt:lpstr>
      <vt:lpstr>b95</vt:lpstr>
      <vt:lpstr>b95+</vt:lpstr>
      <vt:lpstr>lc63</vt:lpstr>
      <vt:lpstr>lc68</vt:lpstr>
      <vt:lpstr>lc73</vt:lpstr>
      <vt:lpstr>lc78</vt:lpstr>
      <vt:lpstr>lc85</vt:lpstr>
      <vt:lpstr>lc95</vt:lpstr>
      <vt:lpstr>lc+95</vt:lpstr>
      <vt:lpstr>s58</vt:lpstr>
      <vt:lpstr>s63</vt:lpstr>
      <vt:lpstr>s68</vt:lpstr>
      <vt:lpstr>s+68</vt:lpstr>
      <vt:lpstr>jerk relay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 Kettlebell Championship 2013</dc:title>
  <dc:subject>Tyumen, Russia</dc:subject>
  <dc:creator>Valentin Egorov</dc:creator>
  <cp:lastModifiedBy>X</cp:lastModifiedBy>
  <cp:lastPrinted>2016-11-09T09:04:58Z</cp:lastPrinted>
  <dcterms:created xsi:type="dcterms:W3CDTF">1996-10-08T23:32:33Z</dcterms:created>
  <dcterms:modified xsi:type="dcterms:W3CDTF">2017-01-09T20:57:44Z</dcterms:modified>
</cp:coreProperties>
</file>